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ento_zošit" defaultThemeVersion="202300"/>
  <mc:AlternateContent xmlns:mc="http://schemas.openxmlformats.org/markup-compatibility/2006">
    <mc:Choice Requires="x15">
      <x15ac:absPath xmlns:x15ac="http://schemas.microsoft.com/office/spreadsheetml/2010/11/ac" url="https://zilina-my.sharepoint.com/personal/martina_uhlarikova_zilina_sk/Documents/Dokumenty/SPOLOČNOSTI/Developerská spoločnosť mesta Žilina, s.r.o/"/>
    </mc:Choice>
  </mc:AlternateContent>
  <xr:revisionPtr revIDLastSave="1" documentId="8_{6D7FF704-E1A2-4EFD-8617-E44DFDBE2018}" xr6:coauthVersionLast="47" xr6:coauthVersionMax="47" xr10:uidLastSave="{15057392-D0FE-44A9-9645-794E1E2688BA}"/>
  <workbookProtection workbookAlgorithmName="SHA-512" workbookHashValue="Z8tbd5FaqjzpDiZwIfmqemqso6fWvwryaXopUuvhuN2g5Z0U71cYYkIZ9/xWb43SFguAMyoK0g8fSttiqAplqg==" workbookSaltValue="FSrIXXt3P2tiwwTQqIRGFw==" workbookSpinCount="100000" lockStructure="1"/>
  <bookViews>
    <workbookView xWindow="-108" yWindow="-108" windowWidth="23256" windowHeight="12576" tabRatio="568" xr2:uid="{00000000-000D-0000-FFFF-FFFF00000000}"/>
  </bookViews>
  <sheets>
    <sheet name="Rozpočet" sheetId="1" r:id="rId1"/>
    <sheet name="P1" sheetId="12" r:id="rId2"/>
    <sheet name="P2" sheetId="14" r:id="rId3"/>
    <sheet name="P3" sheetId="15" r:id="rId4"/>
    <sheet name="N1" sheetId="2" r:id="rId5"/>
    <sheet name="N2" sheetId="3" r:id="rId6"/>
    <sheet name="N3" sheetId="4" r:id="rId7"/>
    <sheet name="N4" sheetId="5" r:id="rId8"/>
    <sheet name="N5" sheetId="6" r:id="rId9"/>
    <sheet name="N6" sheetId="7" r:id="rId10"/>
    <sheet name="N7" sheetId="8" r:id="rId11"/>
    <sheet name="N8" sheetId="9" r:id="rId12"/>
    <sheet name="N9" sheetId="10" r:id="rId13"/>
    <sheet name="N10" sheetId="11" r:id="rId14"/>
    <sheet name="FN" sheetId="23" r:id="rId15"/>
    <sheet name="INV" sheetId="21" r:id="rId16"/>
    <sheet name="REZ" sheetId="2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3" l="1"/>
  <c r="R8" i="3"/>
  <c r="O8" i="3"/>
  <c r="N8" i="3"/>
  <c r="M8" i="3"/>
  <c r="L8" i="3"/>
  <c r="K8" i="3"/>
  <c r="J8" i="3"/>
  <c r="I8" i="3"/>
  <c r="D8" i="3"/>
  <c r="C8" i="3"/>
  <c r="B8" i="3"/>
  <c r="T8" i="3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A41" i="1"/>
  <c r="Z41" i="1"/>
  <c r="AB41" i="1" s="1"/>
  <c r="AA40" i="1"/>
  <c r="Z40" i="1"/>
  <c r="AA39" i="1"/>
  <c r="Z39" i="1"/>
  <c r="AB39" i="1" s="1"/>
  <c r="AA38" i="1"/>
  <c r="Z38" i="1"/>
  <c r="AB38" i="1" s="1"/>
  <c r="AA37" i="1"/>
  <c r="Z37" i="1"/>
  <c r="AB37" i="1" s="1"/>
  <c r="AA36" i="1"/>
  <c r="Z36" i="1"/>
  <c r="AB36" i="1" s="1"/>
  <c r="AA35" i="1"/>
  <c r="Z35" i="1"/>
  <c r="AB35" i="1" s="1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A12" i="3"/>
  <c r="Z12" i="3"/>
  <c r="AA8" i="5"/>
  <c r="Z8" i="5"/>
  <c r="AA11" i="6"/>
  <c r="Z11" i="6"/>
  <c r="AA6" i="6"/>
  <c r="Z6" i="6"/>
  <c r="AB6" i="15"/>
  <c r="AA6" i="15"/>
  <c r="Z6" i="15"/>
  <c r="E25" i="3"/>
  <c r="G25" i="3"/>
  <c r="Z9" i="5"/>
  <c r="AA9" i="5"/>
  <c r="T29" i="1"/>
  <c r="H29" i="1"/>
  <c r="G29" i="1"/>
  <c r="F29" i="1"/>
  <c r="E29" i="1"/>
  <c r="AB12" i="22"/>
  <c r="AB11" i="22"/>
  <c r="AB10" i="22"/>
  <c r="AB9" i="22"/>
  <c r="AB8" i="22"/>
  <c r="AB7" i="22"/>
  <c r="AB6" i="22"/>
  <c r="AB5" i="22"/>
  <c r="AB11" i="21"/>
  <c r="AB10" i="21"/>
  <c r="AB9" i="21"/>
  <c r="AB8" i="21"/>
  <c r="AB7" i="21"/>
  <c r="AB6" i="21"/>
  <c r="AB8" i="23"/>
  <c r="AB7" i="23"/>
  <c r="AB6" i="23"/>
  <c r="Y6" i="3"/>
  <c r="Y8" i="3" s="1"/>
  <c r="X6" i="3"/>
  <c r="X8" i="3" s="1"/>
  <c r="W6" i="3"/>
  <c r="W8" i="3" s="1"/>
  <c r="V6" i="3"/>
  <c r="V8" i="3" s="1"/>
  <c r="U6" i="3"/>
  <c r="U8" i="3" s="1"/>
  <c r="T6" i="3"/>
  <c r="S6" i="3"/>
  <c r="R6" i="3"/>
  <c r="Q6" i="3"/>
  <c r="Q8" i="3" s="1"/>
  <c r="P6" i="3"/>
  <c r="P8" i="3" s="1"/>
  <c r="O6" i="3"/>
  <c r="N6" i="3"/>
  <c r="M6" i="3"/>
  <c r="L6" i="3"/>
  <c r="K6" i="3"/>
  <c r="J6" i="3"/>
  <c r="I6" i="3"/>
  <c r="H6" i="3"/>
  <c r="H8" i="3" s="1"/>
  <c r="G6" i="3"/>
  <c r="G8" i="3" s="1"/>
  <c r="F6" i="3"/>
  <c r="F8" i="3" s="1"/>
  <c r="E6" i="3"/>
  <c r="E8" i="3" s="1"/>
  <c r="D6" i="3"/>
  <c r="C6" i="3"/>
  <c r="B6" i="3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Y8" i="12"/>
  <c r="X8" i="12"/>
  <c r="W8" i="12"/>
  <c r="V8" i="12"/>
  <c r="U8" i="12"/>
  <c r="T8" i="12"/>
  <c r="S8" i="12"/>
  <c r="R8" i="12"/>
  <c r="Q8" i="12"/>
  <c r="P8" i="12"/>
  <c r="O8" i="12"/>
  <c r="O19" i="12" s="1"/>
  <c r="O11" i="1" s="1"/>
  <c r="N8" i="12"/>
  <c r="M8" i="12"/>
  <c r="L8" i="12"/>
  <c r="K8" i="12"/>
  <c r="J8" i="12"/>
  <c r="I8" i="12"/>
  <c r="H8" i="12"/>
  <c r="G8" i="12"/>
  <c r="F8" i="12"/>
  <c r="E8" i="12"/>
  <c r="D8" i="12"/>
  <c r="C8" i="12"/>
  <c r="C19" i="12" s="1"/>
  <c r="C11" i="1" s="1"/>
  <c r="B8" i="12"/>
  <c r="AA8" i="23"/>
  <c r="Z8" i="23"/>
  <c r="AA7" i="23"/>
  <c r="Z7" i="23"/>
  <c r="AA6" i="23"/>
  <c r="Z6" i="23"/>
  <c r="Y9" i="23"/>
  <c r="Y29" i="1" s="1"/>
  <c r="X9" i="23"/>
  <c r="X29" i="1" s="1"/>
  <c r="W9" i="23"/>
  <c r="W29" i="1" s="1"/>
  <c r="V9" i="23"/>
  <c r="V29" i="1" s="1"/>
  <c r="U9" i="23"/>
  <c r="U29" i="1" s="1"/>
  <c r="T9" i="23"/>
  <c r="S9" i="23"/>
  <c r="S29" i="1" s="1"/>
  <c r="R9" i="23"/>
  <c r="R29" i="1" s="1"/>
  <c r="Q9" i="23"/>
  <c r="Q29" i="1" s="1"/>
  <c r="P9" i="23"/>
  <c r="P29" i="1" s="1"/>
  <c r="O9" i="23"/>
  <c r="O29" i="1" s="1"/>
  <c r="N9" i="23"/>
  <c r="N29" i="1" s="1"/>
  <c r="M9" i="23"/>
  <c r="M29" i="1" s="1"/>
  <c r="L9" i="23"/>
  <c r="L29" i="1" s="1"/>
  <c r="K9" i="23"/>
  <c r="K29" i="1" s="1"/>
  <c r="J9" i="23"/>
  <c r="J29" i="1" s="1"/>
  <c r="I9" i="23"/>
  <c r="I29" i="1" s="1"/>
  <c r="H9" i="23"/>
  <c r="G9" i="23"/>
  <c r="F9" i="23"/>
  <c r="E9" i="23"/>
  <c r="D9" i="23"/>
  <c r="D29" i="1" s="1"/>
  <c r="C9" i="23"/>
  <c r="C29" i="1" s="1"/>
  <c r="B9" i="23"/>
  <c r="B29" i="1" s="1"/>
  <c r="AA5" i="23"/>
  <c r="Z5" i="23"/>
  <c r="AB5" i="23" s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A11" i="22"/>
  <c r="Z11" i="22"/>
  <c r="AA10" i="22"/>
  <c r="Z10" i="22"/>
  <c r="AA9" i="22"/>
  <c r="Z9" i="22"/>
  <c r="AA8" i="22"/>
  <c r="Z8" i="22"/>
  <c r="AA7" i="22"/>
  <c r="Z7" i="22"/>
  <c r="AA6" i="22"/>
  <c r="Z6" i="22"/>
  <c r="AA5" i="22"/>
  <c r="AA12" i="22" s="1"/>
  <c r="Z5" i="22"/>
  <c r="Z12" i="22" s="1"/>
  <c r="AA7" i="10"/>
  <c r="Z7" i="10"/>
  <c r="AB7" i="10" s="1"/>
  <c r="AA6" i="10"/>
  <c r="Z6" i="10"/>
  <c r="AB6" i="10" s="1"/>
  <c r="AA7" i="2"/>
  <c r="Z7" i="2"/>
  <c r="AB7" i="2" s="1"/>
  <c r="O12" i="21"/>
  <c r="N12" i="21"/>
  <c r="P12" i="21"/>
  <c r="D12" i="21"/>
  <c r="C12" i="21"/>
  <c r="B12" i="21"/>
  <c r="R12" i="21"/>
  <c r="F12" i="21"/>
  <c r="AA7" i="21"/>
  <c r="V12" i="21"/>
  <c r="U12" i="21"/>
  <c r="J12" i="21"/>
  <c r="I12" i="21"/>
  <c r="Y12" i="21"/>
  <c r="X12" i="21"/>
  <c r="W12" i="21"/>
  <c r="T12" i="21"/>
  <c r="S12" i="21"/>
  <c r="M12" i="21"/>
  <c r="L12" i="21"/>
  <c r="K12" i="21"/>
  <c r="H12" i="21"/>
  <c r="G12" i="21"/>
  <c r="AA17" i="6"/>
  <c r="Z17" i="6"/>
  <c r="AA7" i="6"/>
  <c r="Z7" i="6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A26" i="5"/>
  <c r="Z26" i="5"/>
  <c r="AA25" i="5"/>
  <c r="Z25" i="5"/>
  <c r="AA24" i="5"/>
  <c r="Z24" i="5"/>
  <c r="AA7" i="5"/>
  <c r="Z7" i="5"/>
  <c r="AA6" i="5"/>
  <c r="Z6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A21" i="5"/>
  <c r="Z21" i="5"/>
  <c r="AA20" i="5"/>
  <c r="Z20" i="5"/>
  <c r="Y26" i="1"/>
  <c r="P26" i="1"/>
  <c r="O26" i="1"/>
  <c r="Y25" i="1"/>
  <c r="O25" i="1"/>
  <c r="N25" i="1"/>
  <c r="C25" i="1"/>
  <c r="B25" i="1"/>
  <c r="U24" i="1"/>
  <c r="C24" i="1"/>
  <c r="Z17" i="5"/>
  <c r="AA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A17" i="15"/>
  <c r="Z17" i="15"/>
  <c r="AA16" i="15"/>
  <c r="Z16" i="15"/>
  <c r="AA15" i="15"/>
  <c r="Z15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A12" i="15"/>
  <c r="Z12" i="15"/>
  <c r="AA11" i="15"/>
  <c r="Z11" i="15"/>
  <c r="AA10" i="15"/>
  <c r="Z10" i="15"/>
  <c r="Y8" i="15"/>
  <c r="X8" i="15"/>
  <c r="W8" i="15"/>
  <c r="V8" i="15"/>
  <c r="U8" i="15"/>
  <c r="T8" i="15"/>
  <c r="S8" i="15"/>
  <c r="R8" i="15"/>
  <c r="Q8" i="15"/>
  <c r="Q19" i="15" s="1"/>
  <c r="Q13" i="1" s="1"/>
  <c r="P8" i="15"/>
  <c r="P19" i="15" s="1"/>
  <c r="P13" i="1" s="1"/>
  <c r="O8" i="15"/>
  <c r="N8" i="15"/>
  <c r="M8" i="15"/>
  <c r="L8" i="15"/>
  <c r="K8" i="15"/>
  <c r="J8" i="15"/>
  <c r="I8" i="15"/>
  <c r="H8" i="15"/>
  <c r="G8" i="15"/>
  <c r="G19" i="15" s="1"/>
  <c r="G13" i="1" s="1"/>
  <c r="F8" i="15"/>
  <c r="F19" i="15" s="1"/>
  <c r="F13" i="1" s="1"/>
  <c r="E8" i="15"/>
  <c r="D8" i="15"/>
  <c r="D19" i="15" s="1"/>
  <c r="D13" i="1" s="1"/>
  <c r="C8" i="15"/>
  <c r="B8" i="15"/>
  <c r="AA7" i="15"/>
  <c r="Z7" i="15"/>
  <c r="AA5" i="15"/>
  <c r="Z5" i="15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A17" i="14"/>
  <c r="Z17" i="14"/>
  <c r="AA16" i="14"/>
  <c r="Z16" i="14"/>
  <c r="AA15" i="14"/>
  <c r="Z15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A12" i="14"/>
  <c r="Z12" i="14"/>
  <c r="AA11" i="14"/>
  <c r="Z11" i="14"/>
  <c r="AA10" i="14"/>
  <c r="Z10" i="14"/>
  <c r="AA5" i="14"/>
  <c r="Z5" i="14"/>
  <c r="Z8" i="14" s="1"/>
  <c r="AA17" i="12"/>
  <c r="AB17" i="12" s="1"/>
  <c r="AA12" i="12"/>
  <c r="AB12" i="12" s="1"/>
  <c r="AA7" i="12"/>
  <c r="Z17" i="12"/>
  <c r="Z12" i="12"/>
  <c r="Z7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A16" i="12"/>
  <c r="Z16" i="12"/>
  <c r="AA15" i="12"/>
  <c r="Z15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A11" i="12"/>
  <c r="Z11" i="12"/>
  <c r="AA10" i="12"/>
  <c r="Z10" i="12"/>
  <c r="AA6" i="12"/>
  <c r="Z6" i="12"/>
  <c r="AA5" i="12"/>
  <c r="Z5" i="12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A17" i="11"/>
  <c r="Z17" i="11"/>
  <c r="AB17" i="11" s="1"/>
  <c r="AA16" i="11"/>
  <c r="Z16" i="11"/>
  <c r="AB16" i="11" s="1"/>
  <c r="AA15" i="11"/>
  <c r="Z15" i="11"/>
  <c r="AB15" i="11" s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A12" i="11"/>
  <c r="Z12" i="11"/>
  <c r="AB12" i="11" s="1"/>
  <c r="AA11" i="11"/>
  <c r="Z11" i="11"/>
  <c r="AA10" i="11"/>
  <c r="Z10" i="11"/>
  <c r="Y8" i="11"/>
  <c r="X8" i="11"/>
  <c r="W8" i="11"/>
  <c r="V8" i="11"/>
  <c r="U8" i="11"/>
  <c r="T8" i="11"/>
  <c r="S8" i="11"/>
  <c r="R8" i="11"/>
  <c r="Q8" i="11"/>
  <c r="Q19" i="11" s="1"/>
  <c r="Q28" i="1" s="1"/>
  <c r="P8" i="11"/>
  <c r="O8" i="11"/>
  <c r="O19" i="11" s="1"/>
  <c r="O28" i="1" s="1"/>
  <c r="N8" i="11"/>
  <c r="M8" i="11"/>
  <c r="L8" i="11"/>
  <c r="K8" i="11"/>
  <c r="J8" i="11"/>
  <c r="I8" i="11"/>
  <c r="H8" i="11"/>
  <c r="G8" i="11"/>
  <c r="F8" i="11"/>
  <c r="E8" i="11"/>
  <c r="D8" i="11"/>
  <c r="C8" i="11"/>
  <c r="C19" i="11" s="1"/>
  <c r="C28" i="1" s="1"/>
  <c r="B8" i="11"/>
  <c r="AA7" i="11"/>
  <c r="Z7" i="11"/>
  <c r="AB7" i="11" s="1"/>
  <c r="AA6" i="11"/>
  <c r="Z6" i="11"/>
  <c r="AB5" i="11"/>
  <c r="AA5" i="11"/>
  <c r="Z5" i="11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A17" i="10"/>
  <c r="Z17" i="10"/>
  <c r="AA16" i="10"/>
  <c r="Z16" i="10"/>
  <c r="AA15" i="10"/>
  <c r="Z15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A12" i="10"/>
  <c r="Z12" i="10"/>
  <c r="AB12" i="10" s="1"/>
  <c r="AA11" i="10"/>
  <c r="Z11" i="10"/>
  <c r="AA10" i="10"/>
  <c r="Z10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A5" i="10"/>
  <c r="AA8" i="10" s="1"/>
  <c r="Z5" i="10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A17" i="9"/>
  <c r="Z17" i="9"/>
  <c r="AA16" i="9"/>
  <c r="Z16" i="9"/>
  <c r="AA15" i="9"/>
  <c r="Z15" i="9"/>
  <c r="Y13" i="9"/>
  <c r="X13" i="9"/>
  <c r="W13" i="9"/>
  <c r="V13" i="9"/>
  <c r="U13" i="9"/>
  <c r="T13" i="9"/>
  <c r="S13" i="9"/>
  <c r="S19" i="9" s="1"/>
  <c r="S26" i="1" s="1"/>
  <c r="R13" i="9"/>
  <c r="R19" i="9" s="1"/>
  <c r="R26" i="1" s="1"/>
  <c r="Q13" i="9"/>
  <c r="Q19" i="9" s="1"/>
  <c r="Q26" i="1" s="1"/>
  <c r="P13" i="9"/>
  <c r="O13" i="9"/>
  <c r="N13" i="9"/>
  <c r="M13" i="9"/>
  <c r="L13" i="9"/>
  <c r="K13" i="9"/>
  <c r="J13" i="9"/>
  <c r="I13" i="9"/>
  <c r="H13" i="9"/>
  <c r="G13" i="9"/>
  <c r="G19" i="9" s="1"/>
  <c r="G26" i="1" s="1"/>
  <c r="F13" i="9"/>
  <c r="F19" i="9" s="1"/>
  <c r="F26" i="1" s="1"/>
  <c r="E13" i="9"/>
  <c r="E19" i="9" s="1"/>
  <c r="E26" i="1" s="1"/>
  <c r="D13" i="9"/>
  <c r="C13" i="9"/>
  <c r="B13" i="9"/>
  <c r="AA12" i="9"/>
  <c r="Z12" i="9"/>
  <c r="AA11" i="9"/>
  <c r="Z11" i="9"/>
  <c r="AB11" i="9" s="1"/>
  <c r="AA10" i="9"/>
  <c r="AA13" i="9" s="1"/>
  <c r="Z10" i="9"/>
  <c r="AB10" i="9" s="1"/>
  <c r="Y8" i="9"/>
  <c r="Y19" i="9" s="1"/>
  <c r="X8" i="9"/>
  <c r="W8" i="9"/>
  <c r="W19" i="9" s="1"/>
  <c r="W26" i="1" s="1"/>
  <c r="V8" i="9"/>
  <c r="U8" i="9"/>
  <c r="T8" i="9"/>
  <c r="S8" i="9"/>
  <c r="R8" i="9"/>
  <c r="Q8" i="9"/>
  <c r="P8" i="9"/>
  <c r="P19" i="9" s="1"/>
  <c r="O8" i="9"/>
  <c r="O19" i="9" s="1"/>
  <c r="N8" i="9"/>
  <c r="N19" i="9" s="1"/>
  <c r="N26" i="1" s="1"/>
  <c r="M8" i="9"/>
  <c r="M19" i="9" s="1"/>
  <c r="M26" i="1" s="1"/>
  <c r="L8" i="9"/>
  <c r="L19" i="9" s="1"/>
  <c r="L26" i="1" s="1"/>
  <c r="K8" i="9"/>
  <c r="K19" i="9" s="1"/>
  <c r="K26" i="1" s="1"/>
  <c r="J8" i="9"/>
  <c r="I8" i="9"/>
  <c r="H8" i="9"/>
  <c r="G8" i="9"/>
  <c r="F8" i="9"/>
  <c r="E8" i="9"/>
  <c r="D8" i="9"/>
  <c r="D19" i="9" s="1"/>
  <c r="D26" i="1" s="1"/>
  <c r="C8" i="9"/>
  <c r="C19" i="9" s="1"/>
  <c r="C26" i="1" s="1"/>
  <c r="B8" i="9"/>
  <c r="B19" i="9" s="1"/>
  <c r="B26" i="1" s="1"/>
  <c r="AA7" i="9"/>
  <c r="Z7" i="9"/>
  <c r="AB7" i="9" s="1"/>
  <c r="AA6" i="9"/>
  <c r="Z6" i="9"/>
  <c r="AB6" i="9" s="1"/>
  <c r="AA5" i="9"/>
  <c r="Z5" i="9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A17" i="8"/>
  <c r="Z17" i="8"/>
  <c r="AB17" i="8" s="1"/>
  <c r="AA16" i="8"/>
  <c r="Z16" i="8"/>
  <c r="AA15" i="8"/>
  <c r="Z15" i="8"/>
  <c r="Y13" i="8"/>
  <c r="X13" i="8"/>
  <c r="W13" i="8"/>
  <c r="V13" i="8"/>
  <c r="U13" i="8"/>
  <c r="T13" i="8"/>
  <c r="S13" i="8"/>
  <c r="R13" i="8"/>
  <c r="R19" i="8" s="1"/>
  <c r="R25" i="1" s="1"/>
  <c r="Q13" i="8"/>
  <c r="Q19" i="8" s="1"/>
  <c r="Q25" i="1" s="1"/>
  <c r="P13" i="8"/>
  <c r="O13" i="8"/>
  <c r="N13" i="8"/>
  <c r="M13" i="8"/>
  <c r="L13" i="8"/>
  <c r="K13" i="8"/>
  <c r="J13" i="8"/>
  <c r="I13" i="8"/>
  <c r="H13" i="8"/>
  <c r="G13" i="8"/>
  <c r="F13" i="8"/>
  <c r="F19" i="8" s="1"/>
  <c r="F25" i="1" s="1"/>
  <c r="E13" i="8"/>
  <c r="E19" i="8" s="1"/>
  <c r="E25" i="1" s="1"/>
  <c r="D13" i="8"/>
  <c r="C13" i="8"/>
  <c r="B13" i="8"/>
  <c r="AA12" i="8"/>
  <c r="Z12" i="8"/>
  <c r="AA11" i="8"/>
  <c r="Z11" i="8"/>
  <c r="AB11" i="8" s="1"/>
  <c r="AA10" i="8"/>
  <c r="AA13" i="8" s="1"/>
  <c r="Z10" i="8"/>
  <c r="Z13" i="8" s="1"/>
  <c r="Y8" i="8"/>
  <c r="Y19" i="8" s="1"/>
  <c r="X8" i="8"/>
  <c r="X19" i="8" s="1"/>
  <c r="X25" i="1" s="1"/>
  <c r="W8" i="8"/>
  <c r="V8" i="8"/>
  <c r="V19" i="8" s="1"/>
  <c r="V25" i="1" s="1"/>
  <c r="U8" i="8"/>
  <c r="U19" i="8" s="1"/>
  <c r="U25" i="1" s="1"/>
  <c r="T8" i="8"/>
  <c r="S8" i="8"/>
  <c r="R8" i="8"/>
  <c r="Q8" i="8"/>
  <c r="P8" i="8"/>
  <c r="O8" i="8"/>
  <c r="O19" i="8" s="1"/>
  <c r="N8" i="8"/>
  <c r="N19" i="8" s="1"/>
  <c r="M8" i="8"/>
  <c r="M19" i="8" s="1"/>
  <c r="M25" i="1" s="1"/>
  <c r="L8" i="8"/>
  <c r="L19" i="8" s="1"/>
  <c r="L25" i="1" s="1"/>
  <c r="K8" i="8"/>
  <c r="J8" i="8"/>
  <c r="J19" i="8" s="1"/>
  <c r="J25" i="1" s="1"/>
  <c r="I8" i="8"/>
  <c r="I19" i="8" s="1"/>
  <c r="I25" i="1" s="1"/>
  <c r="H8" i="8"/>
  <c r="G8" i="8"/>
  <c r="F8" i="8"/>
  <c r="E8" i="8"/>
  <c r="D8" i="8"/>
  <c r="C8" i="8"/>
  <c r="C19" i="8" s="1"/>
  <c r="B8" i="8"/>
  <c r="B19" i="8" s="1"/>
  <c r="AA7" i="8"/>
  <c r="Z7" i="8"/>
  <c r="AB7" i="8" s="1"/>
  <c r="AA6" i="8"/>
  <c r="Z6" i="8"/>
  <c r="AB5" i="8"/>
  <c r="AA5" i="8"/>
  <c r="Z5" i="8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A17" i="7"/>
  <c r="Z17" i="7"/>
  <c r="AB17" i="7" s="1"/>
  <c r="AA16" i="7"/>
  <c r="Z16" i="7"/>
  <c r="AA15" i="7"/>
  <c r="Z15" i="7"/>
  <c r="AB15" i="7" s="1"/>
  <c r="Y13" i="7"/>
  <c r="X13" i="7"/>
  <c r="W13" i="7"/>
  <c r="V13" i="7"/>
  <c r="V19" i="7" s="1"/>
  <c r="V24" i="1" s="1"/>
  <c r="U13" i="7"/>
  <c r="U19" i="7" s="1"/>
  <c r="T13" i="7"/>
  <c r="S13" i="7"/>
  <c r="R13" i="7"/>
  <c r="Q13" i="7"/>
  <c r="P13" i="7"/>
  <c r="O13" i="7"/>
  <c r="N13" i="7"/>
  <c r="M13" i="7"/>
  <c r="L13" i="7"/>
  <c r="K13" i="7"/>
  <c r="J13" i="7"/>
  <c r="J19" i="7" s="1"/>
  <c r="J24" i="1" s="1"/>
  <c r="I13" i="7"/>
  <c r="I19" i="7" s="1"/>
  <c r="I24" i="1" s="1"/>
  <c r="H13" i="7"/>
  <c r="G13" i="7"/>
  <c r="F13" i="7"/>
  <c r="E13" i="7"/>
  <c r="D13" i="7"/>
  <c r="C13" i="7"/>
  <c r="B13" i="7"/>
  <c r="AA12" i="7"/>
  <c r="Z12" i="7"/>
  <c r="AB12" i="7" s="1"/>
  <c r="AA11" i="7"/>
  <c r="Z11" i="7"/>
  <c r="AB11" i="7" s="1"/>
  <c r="AA10" i="7"/>
  <c r="Z10" i="7"/>
  <c r="Y8" i="7"/>
  <c r="X8" i="7"/>
  <c r="W8" i="7"/>
  <c r="V8" i="7"/>
  <c r="U8" i="7"/>
  <c r="T8" i="7"/>
  <c r="S8" i="7"/>
  <c r="S19" i="7" s="1"/>
  <c r="S24" i="1" s="1"/>
  <c r="R8" i="7"/>
  <c r="R19" i="7" s="1"/>
  <c r="R24" i="1" s="1"/>
  <c r="Q8" i="7"/>
  <c r="Q19" i="7" s="1"/>
  <c r="Q24" i="1" s="1"/>
  <c r="P8" i="7"/>
  <c r="O8" i="7"/>
  <c r="O19" i="7" s="1"/>
  <c r="O24" i="1" s="1"/>
  <c r="N8" i="7"/>
  <c r="M8" i="7"/>
  <c r="L8" i="7"/>
  <c r="K8" i="7"/>
  <c r="J8" i="7"/>
  <c r="I8" i="7"/>
  <c r="H8" i="7"/>
  <c r="G8" i="7"/>
  <c r="F8" i="7"/>
  <c r="E8" i="7"/>
  <c r="D8" i="7"/>
  <c r="D19" i="7" s="1"/>
  <c r="D24" i="1" s="1"/>
  <c r="C8" i="7"/>
  <c r="C19" i="7" s="1"/>
  <c r="B8" i="7"/>
  <c r="AA7" i="7"/>
  <c r="AA8" i="7" s="1"/>
  <c r="Z7" i="7"/>
  <c r="Z8" i="7" s="1"/>
  <c r="AA6" i="7"/>
  <c r="Z6" i="7"/>
  <c r="AB6" i="7" s="1"/>
  <c r="AA5" i="7"/>
  <c r="Z5" i="7"/>
  <c r="AB5" i="7" s="1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A16" i="6"/>
  <c r="Z16" i="6"/>
  <c r="AB16" i="6" s="1"/>
  <c r="AA15" i="6"/>
  <c r="Z15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A12" i="6"/>
  <c r="Z12" i="6"/>
  <c r="AA10" i="6"/>
  <c r="Z10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C23" i="1" s="1"/>
  <c r="B8" i="6"/>
  <c r="AA5" i="6"/>
  <c r="Z5" i="6"/>
  <c r="AA16" i="5"/>
  <c r="Z16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A13" i="5"/>
  <c r="Z13" i="5"/>
  <c r="AA12" i="5"/>
  <c r="Z12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A5" i="5"/>
  <c r="Z5" i="5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A17" i="4"/>
  <c r="Z17" i="4"/>
  <c r="AA16" i="4"/>
  <c r="Z16" i="4"/>
  <c r="AA15" i="4"/>
  <c r="Z15" i="4"/>
  <c r="AB15" i="4" s="1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A12" i="4"/>
  <c r="Z12" i="4"/>
  <c r="AA11" i="4"/>
  <c r="Z11" i="4"/>
  <c r="AA10" i="4"/>
  <c r="Z10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A7" i="4"/>
  <c r="Z7" i="4"/>
  <c r="AA6" i="4"/>
  <c r="Z6" i="4"/>
  <c r="AA5" i="4"/>
  <c r="Z5" i="4"/>
  <c r="AA11" i="3"/>
  <c r="Z11" i="3"/>
  <c r="AA10" i="3"/>
  <c r="Z10" i="3"/>
  <c r="AA5" i="3"/>
  <c r="Z5" i="3"/>
  <c r="AA12" i="2"/>
  <c r="Z12" i="2"/>
  <c r="AA6" i="2"/>
  <c r="AA5" i="2"/>
  <c r="Z8" i="2"/>
  <c r="Z6" i="2"/>
  <c r="Z5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8" i="2"/>
  <c r="Z18" i="2"/>
  <c r="AA17" i="2"/>
  <c r="Z17" i="2"/>
  <c r="AA16" i="2"/>
  <c r="Z16" i="2"/>
  <c r="AB16" i="2" s="1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A13" i="2"/>
  <c r="Z13" i="2"/>
  <c r="AA11" i="2"/>
  <c r="Z11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AB8" i="5" l="1"/>
  <c r="AA13" i="3"/>
  <c r="E19" i="4"/>
  <c r="E21" i="1" s="1"/>
  <c r="AB12" i="3"/>
  <c r="AA29" i="1"/>
  <c r="AB11" i="6"/>
  <c r="AB6" i="6"/>
  <c r="AB26" i="5"/>
  <c r="AB9" i="5"/>
  <c r="Q19" i="4"/>
  <c r="Q21" i="1" s="1"/>
  <c r="R19" i="4"/>
  <c r="R21" i="1" s="1"/>
  <c r="AB11" i="4"/>
  <c r="F19" i="4"/>
  <c r="F21" i="1" s="1"/>
  <c r="AB12" i="4"/>
  <c r="AB5" i="4"/>
  <c r="AB6" i="4"/>
  <c r="Z29" i="1"/>
  <c r="AA42" i="1"/>
  <c r="AB40" i="1"/>
  <c r="Z42" i="1"/>
  <c r="AB42" i="1" s="1"/>
  <c r="Z13" i="3"/>
  <c r="C19" i="4"/>
  <c r="C21" i="1" s="1"/>
  <c r="O19" i="4"/>
  <c r="O21" i="1" s="1"/>
  <c r="AA13" i="4"/>
  <c r="I19" i="4"/>
  <c r="I21" i="1" s="1"/>
  <c r="U19" i="4"/>
  <c r="U21" i="1" s="1"/>
  <c r="P19" i="4"/>
  <c r="P21" i="1" s="1"/>
  <c r="AA8" i="12"/>
  <c r="D19" i="6"/>
  <c r="D23" i="1" s="1"/>
  <c r="P19" i="6"/>
  <c r="P23" i="1" s="1"/>
  <c r="D19" i="4"/>
  <c r="D21" i="1" s="1"/>
  <c r="AB5" i="3"/>
  <c r="Z8" i="12"/>
  <c r="AA6" i="3"/>
  <c r="AA8" i="3" s="1"/>
  <c r="Z6" i="3"/>
  <c r="Z8" i="3" s="1"/>
  <c r="I20" i="2"/>
  <c r="I19" i="1" s="1"/>
  <c r="AB5" i="15"/>
  <c r="Z8" i="15"/>
  <c r="R19" i="15"/>
  <c r="R13" i="1" s="1"/>
  <c r="S19" i="15"/>
  <c r="S13" i="1" s="1"/>
  <c r="G19" i="12"/>
  <c r="G11" i="1" s="1"/>
  <c r="N19" i="12"/>
  <c r="N11" i="1" s="1"/>
  <c r="M19" i="12"/>
  <c r="M11" i="1" s="1"/>
  <c r="Y19" i="12"/>
  <c r="Y11" i="1" s="1"/>
  <c r="P19" i="12"/>
  <c r="P11" i="1" s="1"/>
  <c r="D19" i="12"/>
  <c r="D11" i="1" s="1"/>
  <c r="AB7" i="12"/>
  <c r="Z9" i="23"/>
  <c r="AA9" i="23"/>
  <c r="AA8" i="15"/>
  <c r="AB8" i="15" s="1"/>
  <c r="Z5" i="21"/>
  <c r="Z6" i="21"/>
  <c r="Z7" i="21"/>
  <c r="Z8" i="21"/>
  <c r="AA5" i="21"/>
  <c r="AA6" i="21"/>
  <c r="AA8" i="21"/>
  <c r="Z9" i="21"/>
  <c r="Z10" i="21"/>
  <c r="Z11" i="21"/>
  <c r="E12" i="21"/>
  <c r="Q12" i="21"/>
  <c r="AA9" i="21"/>
  <c r="AA10" i="21"/>
  <c r="AA11" i="21"/>
  <c r="AB10" i="14"/>
  <c r="I19" i="14"/>
  <c r="I12" i="1" s="1"/>
  <c r="D19" i="14"/>
  <c r="D12" i="1" s="1"/>
  <c r="P19" i="14"/>
  <c r="P12" i="1" s="1"/>
  <c r="Z13" i="14"/>
  <c r="J19" i="14"/>
  <c r="J12" i="1" s="1"/>
  <c r="E19" i="14"/>
  <c r="E12" i="1" s="1"/>
  <c r="Q19" i="14"/>
  <c r="Q12" i="1" s="1"/>
  <c r="K19" i="14"/>
  <c r="K12" i="1" s="1"/>
  <c r="F19" i="14"/>
  <c r="F12" i="1" s="1"/>
  <c r="R19" i="14"/>
  <c r="R12" i="1" s="1"/>
  <c r="AB16" i="14"/>
  <c r="G19" i="14"/>
  <c r="G12" i="1" s="1"/>
  <c r="S19" i="14"/>
  <c r="S12" i="1" s="1"/>
  <c r="T19" i="14"/>
  <c r="T12" i="1" s="1"/>
  <c r="K19" i="11"/>
  <c r="K28" i="1" s="1"/>
  <c r="W19" i="11"/>
  <c r="W28" i="1" s="1"/>
  <c r="E19" i="11"/>
  <c r="E28" i="1" s="1"/>
  <c r="L19" i="11"/>
  <c r="L28" i="1" s="1"/>
  <c r="X19" i="11"/>
  <c r="X28" i="1" s="1"/>
  <c r="F19" i="11"/>
  <c r="F28" i="1" s="1"/>
  <c r="R19" i="11"/>
  <c r="R28" i="1" s="1"/>
  <c r="M19" i="11"/>
  <c r="M28" i="1" s="1"/>
  <c r="Y19" i="11"/>
  <c r="Y28" i="1" s="1"/>
  <c r="B19" i="11"/>
  <c r="B28" i="1" s="1"/>
  <c r="N19" i="11"/>
  <c r="N28" i="1" s="1"/>
  <c r="Z13" i="11"/>
  <c r="AA13" i="11"/>
  <c r="AB11" i="11"/>
  <c r="E19" i="10"/>
  <c r="E27" i="1" s="1"/>
  <c r="Q19" i="10"/>
  <c r="Q27" i="1" s="1"/>
  <c r="F19" i="10"/>
  <c r="F27" i="1" s="1"/>
  <c r="R19" i="10"/>
  <c r="R27" i="1" s="1"/>
  <c r="AB5" i="10"/>
  <c r="AB8" i="10" s="1"/>
  <c r="AA18" i="10"/>
  <c r="D19" i="10"/>
  <c r="D27" i="1" s="1"/>
  <c r="P19" i="10"/>
  <c r="P27" i="1" s="1"/>
  <c r="AB16" i="10"/>
  <c r="Z8" i="10"/>
  <c r="L19" i="10"/>
  <c r="L27" i="1" s="1"/>
  <c r="X19" i="10"/>
  <c r="X27" i="1" s="1"/>
  <c r="K19" i="10"/>
  <c r="K27" i="1" s="1"/>
  <c r="W19" i="10"/>
  <c r="W27" i="1" s="1"/>
  <c r="M19" i="10"/>
  <c r="M27" i="1" s="1"/>
  <c r="Y19" i="10"/>
  <c r="Y27" i="1" s="1"/>
  <c r="AB11" i="10"/>
  <c r="X19" i="9"/>
  <c r="X26" i="1" s="1"/>
  <c r="AA18" i="9"/>
  <c r="I19" i="9"/>
  <c r="I26" i="1" s="1"/>
  <c r="U19" i="9"/>
  <c r="U26" i="1" s="1"/>
  <c r="J19" i="9"/>
  <c r="J26" i="1" s="1"/>
  <c r="V19" i="9"/>
  <c r="V26" i="1" s="1"/>
  <c r="AB16" i="9"/>
  <c r="P19" i="7"/>
  <c r="P24" i="1" s="1"/>
  <c r="E19" i="7"/>
  <c r="E24" i="1" s="1"/>
  <c r="F19" i="7"/>
  <c r="F24" i="1" s="1"/>
  <c r="M19" i="7"/>
  <c r="M24" i="1" s="1"/>
  <c r="Y19" i="7"/>
  <c r="Y24" i="1" s="1"/>
  <c r="G19" i="7"/>
  <c r="G24" i="1" s="1"/>
  <c r="B19" i="7"/>
  <c r="B24" i="1" s="1"/>
  <c r="N19" i="7"/>
  <c r="N24" i="1" s="1"/>
  <c r="Z13" i="7"/>
  <c r="H19" i="7"/>
  <c r="H24" i="1" s="1"/>
  <c r="T19" i="7"/>
  <c r="T24" i="1" s="1"/>
  <c r="AA13" i="7"/>
  <c r="V19" i="6"/>
  <c r="V23" i="1" s="1"/>
  <c r="AB17" i="6"/>
  <c r="J19" i="6"/>
  <c r="J23" i="1" s="1"/>
  <c r="AB17" i="4"/>
  <c r="AB10" i="3"/>
  <c r="AB13" i="2"/>
  <c r="AB8" i="2"/>
  <c r="AA14" i="2"/>
  <c r="AB5" i="2"/>
  <c r="AB12" i="2"/>
  <c r="AB10" i="15"/>
  <c r="E19" i="15"/>
  <c r="E13" i="1" s="1"/>
  <c r="AB11" i="15"/>
  <c r="AB12" i="15"/>
  <c r="H19" i="15"/>
  <c r="H13" i="1" s="1"/>
  <c r="T19" i="15"/>
  <c r="T13" i="1" s="1"/>
  <c r="I19" i="15"/>
  <c r="I13" i="1" s="1"/>
  <c r="U19" i="15"/>
  <c r="U13" i="1" s="1"/>
  <c r="AB15" i="15"/>
  <c r="Z18" i="15"/>
  <c r="L19" i="15"/>
  <c r="L13" i="1" s="1"/>
  <c r="X19" i="15"/>
  <c r="X13" i="1" s="1"/>
  <c r="J19" i="15"/>
  <c r="J13" i="1" s="1"/>
  <c r="V19" i="15"/>
  <c r="V13" i="1" s="1"/>
  <c r="K19" i="15"/>
  <c r="K13" i="1" s="1"/>
  <c r="W19" i="15"/>
  <c r="W13" i="1" s="1"/>
  <c r="Y19" i="15"/>
  <c r="Y13" i="1" s="1"/>
  <c r="B19" i="15"/>
  <c r="B13" i="1" s="1"/>
  <c r="N19" i="15"/>
  <c r="N13" i="1" s="1"/>
  <c r="AB16" i="15"/>
  <c r="AB17" i="15"/>
  <c r="Z13" i="15"/>
  <c r="C19" i="15"/>
  <c r="C13" i="1" s="1"/>
  <c r="M19" i="15"/>
  <c r="M13" i="1" s="1"/>
  <c r="O19" i="15"/>
  <c r="O13" i="1" s="1"/>
  <c r="U19" i="14"/>
  <c r="U12" i="1" s="1"/>
  <c r="V19" i="14"/>
  <c r="V12" i="1" s="1"/>
  <c r="W19" i="14"/>
  <c r="W12" i="1" s="1"/>
  <c r="AB11" i="14"/>
  <c r="Z18" i="14"/>
  <c r="H19" i="14"/>
  <c r="H12" i="1" s="1"/>
  <c r="AA18" i="14"/>
  <c r="AB18" i="14" s="1"/>
  <c r="AA13" i="14"/>
  <c r="AB5" i="14"/>
  <c r="L19" i="14"/>
  <c r="L12" i="1" s="1"/>
  <c r="X19" i="14"/>
  <c r="X12" i="1" s="1"/>
  <c r="AB15" i="14"/>
  <c r="AA8" i="14"/>
  <c r="M19" i="14"/>
  <c r="M12" i="1" s="1"/>
  <c r="Y19" i="14"/>
  <c r="Y12" i="1" s="1"/>
  <c r="B19" i="14"/>
  <c r="B12" i="1" s="1"/>
  <c r="N19" i="14"/>
  <c r="N12" i="1" s="1"/>
  <c r="C19" i="14"/>
  <c r="C12" i="1" s="1"/>
  <c r="O19" i="14"/>
  <c r="O12" i="1" s="1"/>
  <c r="H19" i="12"/>
  <c r="H11" i="1" s="1"/>
  <c r="T19" i="12"/>
  <c r="T11" i="1" s="1"/>
  <c r="I19" i="12"/>
  <c r="I11" i="1" s="1"/>
  <c r="U19" i="12"/>
  <c r="U11" i="1" s="1"/>
  <c r="E19" i="12"/>
  <c r="E11" i="1" s="1"/>
  <c r="Q19" i="12"/>
  <c r="Q11" i="1" s="1"/>
  <c r="J19" i="12"/>
  <c r="J11" i="1" s="1"/>
  <c r="V19" i="12"/>
  <c r="V11" i="1" s="1"/>
  <c r="F19" i="12"/>
  <c r="F11" i="1" s="1"/>
  <c r="AB11" i="12"/>
  <c r="B19" i="12"/>
  <c r="B11" i="1" s="1"/>
  <c r="K19" i="12"/>
  <c r="K11" i="1" s="1"/>
  <c r="W19" i="12"/>
  <c r="W11" i="1" s="1"/>
  <c r="S19" i="12"/>
  <c r="S11" i="1" s="1"/>
  <c r="R19" i="12"/>
  <c r="R11" i="1" s="1"/>
  <c r="L19" i="12"/>
  <c r="L11" i="1" s="1"/>
  <c r="X19" i="12"/>
  <c r="X11" i="1" s="1"/>
  <c r="AB16" i="12"/>
  <c r="Z13" i="12"/>
  <c r="AA13" i="12"/>
  <c r="AB13" i="12" s="1"/>
  <c r="Z18" i="12"/>
  <c r="AA18" i="12"/>
  <c r="AB6" i="5"/>
  <c r="E28" i="5"/>
  <c r="E22" i="1" s="1"/>
  <c r="R28" i="5"/>
  <c r="R22" i="1" s="1"/>
  <c r="AB7" i="5"/>
  <c r="Z27" i="5"/>
  <c r="Y28" i="5"/>
  <c r="Y22" i="1" s="1"/>
  <c r="AA27" i="5"/>
  <c r="M28" i="5"/>
  <c r="M22" i="1" s="1"/>
  <c r="AB25" i="5"/>
  <c r="AB7" i="6"/>
  <c r="Y19" i="6"/>
  <c r="Y23" i="1" s="1"/>
  <c r="H19" i="6"/>
  <c r="H23" i="1" s="1"/>
  <c r="T19" i="6"/>
  <c r="T23" i="1" s="1"/>
  <c r="Z18" i="6"/>
  <c r="I19" i="6"/>
  <c r="I23" i="1" s="1"/>
  <c r="U19" i="6"/>
  <c r="U23" i="1" s="1"/>
  <c r="AA18" i="6"/>
  <c r="K19" i="6"/>
  <c r="K23" i="1" s="1"/>
  <c r="E19" i="6"/>
  <c r="E23" i="1" s="1"/>
  <c r="W19" i="6"/>
  <c r="W23" i="1" s="1"/>
  <c r="Q19" i="6"/>
  <c r="Q23" i="1" s="1"/>
  <c r="AB5" i="6"/>
  <c r="L19" i="6"/>
  <c r="L23" i="1" s="1"/>
  <c r="X19" i="6"/>
  <c r="X23" i="1" s="1"/>
  <c r="F19" i="6"/>
  <c r="F23" i="1" s="1"/>
  <c r="R19" i="6"/>
  <c r="R23" i="1" s="1"/>
  <c r="Z8" i="6"/>
  <c r="M19" i="6"/>
  <c r="M23" i="1" s="1"/>
  <c r="Z13" i="6"/>
  <c r="O19" i="6"/>
  <c r="O23" i="1" s="1"/>
  <c r="B19" i="6"/>
  <c r="B23" i="1" s="1"/>
  <c r="N19" i="6"/>
  <c r="N23" i="1" s="1"/>
  <c r="C19" i="6"/>
  <c r="Q28" i="5"/>
  <c r="Q22" i="1" s="1"/>
  <c r="L28" i="5"/>
  <c r="L22" i="1" s="1"/>
  <c r="B28" i="5"/>
  <c r="B22" i="1" s="1"/>
  <c r="N28" i="5"/>
  <c r="N22" i="1" s="1"/>
  <c r="F28" i="5"/>
  <c r="F22" i="1" s="1"/>
  <c r="C28" i="5"/>
  <c r="C22" i="1" s="1"/>
  <c r="O28" i="5"/>
  <c r="O22" i="1" s="1"/>
  <c r="S28" i="5"/>
  <c r="S22" i="1" s="1"/>
  <c r="D28" i="5"/>
  <c r="D22" i="1" s="1"/>
  <c r="P28" i="5"/>
  <c r="P22" i="1" s="1"/>
  <c r="H28" i="5"/>
  <c r="H22" i="1" s="1"/>
  <c r="T28" i="5"/>
  <c r="T22" i="1" s="1"/>
  <c r="U28" i="5"/>
  <c r="U22" i="1" s="1"/>
  <c r="J28" i="5"/>
  <c r="J22" i="1" s="1"/>
  <c r="V28" i="5"/>
  <c r="V22" i="1" s="1"/>
  <c r="K28" i="5"/>
  <c r="K22" i="1" s="1"/>
  <c r="W28" i="5"/>
  <c r="W22" i="1" s="1"/>
  <c r="X28" i="5"/>
  <c r="X22" i="1" s="1"/>
  <c r="G28" i="5"/>
  <c r="G22" i="1" s="1"/>
  <c r="I28" i="5"/>
  <c r="I22" i="1" s="1"/>
  <c r="AB24" i="5"/>
  <c r="AB5" i="5"/>
  <c r="AB20" i="5"/>
  <c r="AB21" i="5"/>
  <c r="AA22" i="5"/>
  <c r="AA18" i="5"/>
  <c r="AB12" i="5"/>
  <c r="Z22" i="5"/>
  <c r="AB13" i="5"/>
  <c r="Z10" i="5"/>
  <c r="AA14" i="5"/>
  <c r="AB17" i="5"/>
  <c r="Z18" i="5"/>
  <c r="AA10" i="5"/>
  <c r="G14" i="3"/>
  <c r="G20" i="1" s="1"/>
  <c r="AB7" i="15"/>
  <c r="AA18" i="15"/>
  <c r="AA13" i="15"/>
  <c r="AB12" i="14"/>
  <c r="AB17" i="14"/>
  <c r="AA8" i="11"/>
  <c r="D19" i="11"/>
  <c r="D28" i="1" s="1"/>
  <c r="P19" i="11"/>
  <c r="P28" i="1" s="1"/>
  <c r="AB10" i="11"/>
  <c r="AB13" i="11" s="1"/>
  <c r="I19" i="11"/>
  <c r="I28" i="1" s="1"/>
  <c r="U19" i="11"/>
  <c r="U28" i="1" s="1"/>
  <c r="J19" i="11"/>
  <c r="J28" i="1" s="1"/>
  <c r="V19" i="11"/>
  <c r="V28" i="1" s="1"/>
  <c r="G19" i="11"/>
  <c r="G28" i="1" s="1"/>
  <c r="S19" i="11"/>
  <c r="S28" i="1" s="1"/>
  <c r="H19" i="11"/>
  <c r="H28" i="1" s="1"/>
  <c r="T19" i="11"/>
  <c r="T28" i="1" s="1"/>
  <c r="AB18" i="11"/>
  <c r="AB6" i="11"/>
  <c r="AA18" i="11"/>
  <c r="I19" i="10"/>
  <c r="I27" i="1" s="1"/>
  <c r="U19" i="10"/>
  <c r="U27" i="1" s="1"/>
  <c r="J19" i="10"/>
  <c r="J27" i="1" s="1"/>
  <c r="V19" i="10"/>
  <c r="V27" i="1" s="1"/>
  <c r="Z18" i="10"/>
  <c r="B19" i="10"/>
  <c r="B27" i="1" s="1"/>
  <c r="Z13" i="10"/>
  <c r="C19" i="10"/>
  <c r="C27" i="1" s="1"/>
  <c r="O19" i="10"/>
  <c r="O27" i="1" s="1"/>
  <c r="AA13" i="10"/>
  <c r="G19" i="10"/>
  <c r="G27" i="1" s="1"/>
  <c r="S19" i="10"/>
  <c r="S27" i="1" s="1"/>
  <c r="AB17" i="10"/>
  <c r="AB15" i="10"/>
  <c r="N19" i="10"/>
  <c r="N27" i="1" s="1"/>
  <c r="AB10" i="10"/>
  <c r="H19" i="10"/>
  <c r="H27" i="1" s="1"/>
  <c r="T19" i="10"/>
  <c r="T27" i="1" s="1"/>
  <c r="AA8" i="9"/>
  <c r="AB17" i="9"/>
  <c r="AB12" i="9"/>
  <c r="AB13" i="9" s="1"/>
  <c r="AB5" i="9"/>
  <c r="AB8" i="9" s="1"/>
  <c r="H19" i="9"/>
  <c r="H26" i="1" s="1"/>
  <c r="T19" i="9"/>
  <c r="T26" i="1" s="1"/>
  <c r="Z18" i="9"/>
  <c r="AB10" i="8"/>
  <c r="G19" i="8"/>
  <c r="G25" i="1" s="1"/>
  <c r="S19" i="8"/>
  <c r="S25" i="1" s="1"/>
  <c r="AB12" i="8"/>
  <c r="H19" i="8"/>
  <c r="H25" i="1" s="1"/>
  <c r="T19" i="8"/>
  <c r="T25" i="1" s="1"/>
  <c r="Z18" i="8"/>
  <c r="Z8" i="8"/>
  <c r="AA18" i="8"/>
  <c r="AA8" i="8"/>
  <c r="AA19" i="8" s="1"/>
  <c r="K19" i="8"/>
  <c r="K25" i="1" s="1"/>
  <c r="W19" i="8"/>
  <c r="W25" i="1" s="1"/>
  <c r="D19" i="8"/>
  <c r="D25" i="1" s="1"/>
  <c r="P19" i="8"/>
  <c r="P25" i="1" s="1"/>
  <c r="AB16" i="8"/>
  <c r="AB10" i="7"/>
  <c r="AB13" i="7" s="1"/>
  <c r="AB18" i="7"/>
  <c r="AA18" i="7"/>
  <c r="AA19" i="7" s="1"/>
  <c r="K19" i="7"/>
  <c r="K24" i="1" s="1"/>
  <c r="W19" i="7"/>
  <c r="W24" i="1" s="1"/>
  <c r="AB16" i="7"/>
  <c r="L19" i="7"/>
  <c r="L24" i="1" s="1"/>
  <c r="X19" i="7"/>
  <c r="X24" i="1" s="1"/>
  <c r="AA8" i="6"/>
  <c r="AA13" i="6"/>
  <c r="AB10" i="6"/>
  <c r="AB12" i="6"/>
  <c r="G19" i="6"/>
  <c r="G23" i="1" s="1"/>
  <c r="S19" i="6"/>
  <c r="S23" i="1" s="1"/>
  <c r="J19" i="4"/>
  <c r="J21" i="1" s="1"/>
  <c r="V19" i="4"/>
  <c r="V21" i="1" s="1"/>
  <c r="W19" i="4"/>
  <c r="W21" i="1" s="1"/>
  <c r="Z18" i="4"/>
  <c r="Z8" i="4"/>
  <c r="L19" i="4"/>
  <c r="L21" i="1" s="1"/>
  <c r="X19" i="4"/>
  <c r="X21" i="1" s="1"/>
  <c r="AA18" i="4"/>
  <c r="K19" i="4"/>
  <c r="K21" i="1" s="1"/>
  <c r="AA8" i="4"/>
  <c r="AA19" i="4" s="1"/>
  <c r="M19" i="4"/>
  <c r="M21" i="1" s="1"/>
  <c r="Y19" i="4"/>
  <c r="Y21" i="1" s="1"/>
  <c r="G19" i="4"/>
  <c r="G21" i="1" s="1"/>
  <c r="S19" i="4"/>
  <c r="S21" i="1" s="1"/>
  <c r="B19" i="4"/>
  <c r="B21" i="1" s="1"/>
  <c r="N19" i="4"/>
  <c r="N21" i="1" s="1"/>
  <c r="AB10" i="4"/>
  <c r="H19" i="4"/>
  <c r="H21" i="1" s="1"/>
  <c r="T19" i="4"/>
  <c r="T21" i="1" s="1"/>
  <c r="H14" i="3"/>
  <c r="H20" i="1" s="1"/>
  <c r="E14" i="3"/>
  <c r="E20" i="1" s="1"/>
  <c r="Q14" i="3"/>
  <c r="Q20" i="1" s="1"/>
  <c r="F14" i="3"/>
  <c r="R14" i="3"/>
  <c r="R20" i="1" s="1"/>
  <c r="S14" i="3"/>
  <c r="S20" i="1" s="1"/>
  <c r="Q20" i="2"/>
  <c r="Q19" i="1" s="1"/>
  <c r="R20" i="2"/>
  <c r="R19" i="1" s="1"/>
  <c r="S20" i="2"/>
  <c r="S19" i="1" s="1"/>
  <c r="H20" i="2"/>
  <c r="H19" i="1" s="1"/>
  <c r="T20" i="2"/>
  <c r="T19" i="1" s="1"/>
  <c r="U20" i="2"/>
  <c r="U19" i="1" s="1"/>
  <c r="G20" i="2"/>
  <c r="G19" i="1" s="1"/>
  <c r="M20" i="2"/>
  <c r="M19" i="1" s="1"/>
  <c r="Y20" i="2"/>
  <c r="Y19" i="1" s="1"/>
  <c r="F20" i="2"/>
  <c r="F19" i="1" s="1"/>
  <c r="AB11" i="2"/>
  <c r="AB14" i="2" s="1"/>
  <c r="AB15" i="12"/>
  <c r="AB10" i="12"/>
  <c r="AB5" i="12"/>
  <c r="AB6" i="12"/>
  <c r="AA19" i="11"/>
  <c r="AB8" i="11"/>
  <c r="AB19" i="11" s="1"/>
  <c r="Z8" i="11"/>
  <c r="Z18" i="11"/>
  <c r="AA19" i="9"/>
  <c r="Z8" i="9"/>
  <c r="AB15" i="9"/>
  <c r="Z13" i="9"/>
  <c r="AB13" i="8"/>
  <c r="AB6" i="8"/>
  <c r="AB8" i="8" s="1"/>
  <c r="AB15" i="8"/>
  <c r="AB18" i="8" s="1"/>
  <c r="AB7" i="7"/>
  <c r="AB8" i="7" s="1"/>
  <c r="Z18" i="7"/>
  <c r="AB15" i="6"/>
  <c r="AB16" i="5"/>
  <c r="Z14" i="5"/>
  <c r="AB7" i="4"/>
  <c r="AB16" i="4"/>
  <c r="AB18" i="4" s="1"/>
  <c r="Z13" i="4"/>
  <c r="J14" i="3"/>
  <c r="J20" i="1" s="1"/>
  <c r="V14" i="3"/>
  <c r="V20" i="1" s="1"/>
  <c r="K14" i="3"/>
  <c r="K20" i="1" s="1"/>
  <c r="W14" i="3"/>
  <c r="W20" i="1" s="1"/>
  <c r="L14" i="3"/>
  <c r="L20" i="1" s="1"/>
  <c r="X14" i="3"/>
  <c r="X20" i="1" s="1"/>
  <c r="M14" i="3"/>
  <c r="M20" i="1" s="1"/>
  <c r="Y14" i="3"/>
  <c r="Y20" i="1" s="1"/>
  <c r="B14" i="3"/>
  <c r="B20" i="1" s="1"/>
  <c r="N14" i="3"/>
  <c r="N20" i="1" s="1"/>
  <c r="C14" i="3"/>
  <c r="C20" i="1" s="1"/>
  <c r="O14" i="3"/>
  <c r="O20" i="1" s="1"/>
  <c r="D14" i="3"/>
  <c r="D20" i="1" s="1"/>
  <c r="P14" i="3"/>
  <c r="P20" i="1" s="1"/>
  <c r="T14" i="3"/>
  <c r="T20" i="1" s="1"/>
  <c r="I14" i="3"/>
  <c r="I20" i="1" s="1"/>
  <c r="U14" i="3"/>
  <c r="U20" i="1" s="1"/>
  <c r="J20" i="2"/>
  <c r="J19" i="1" s="1"/>
  <c r="V20" i="2"/>
  <c r="V19" i="1" s="1"/>
  <c r="K20" i="2"/>
  <c r="K19" i="1" s="1"/>
  <c r="W20" i="2"/>
  <c r="W19" i="1" s="1"/>
  <c r="E20" i="2"/>
  <c r="E19" i="1" s="1"/>
  <c r="L20" i="2"/>
  <c r="L19" i="1" s="1"/>
  <c r="X20" i="2"/>
  <c r="X19" i="1" s="1"/>
  <c r="AB18" i="2"/>
  <c r="AB11" i="3"/>
  <c r="AB6" i="2"/>
  <c r="AA9" i="2"/>
  <c r="AA19" i="2"/>
  <c r="N20" i="2"/>
  <c r="N19" i="1" s="1"/>
  <c r="C20" i="2"/>
  <c r="C19" i="1" s="1"/>
  <c r="O20" i="2"/>
  <c r="O19" i="1" s="1"/>
  <c r="P20" i="2"/>
  <c r="P19" i="1" s="1"/>
  <c r="B20" i="2"/>
  <c r="B19" i="1" s="1"/>
  <c r="Z14" i="2"/>
  <c r="Z19" i="2"/>
  <c r="D20" i="2"/>
  <c r="D19" i="1" s="1"/>
  <c r="AB17" i="2"/>
  <c r="Z9" i="2"/>
  <c r="AB13" i="3" l="1"/>
  <c r="AB29" i="1"/>
  <c r="AB13" i="4"/>
  <c r="AB8" i="4"/>
  <c r="AB5" i="21"/>
  <c r="Z19" i="12"/>
  <c r="Z19" i="6"/>
  <c r="F30" i="1"/>
  <c r="F5" i="1" s="1"/>
  <c r="Y30" i="1"/>
  <c r="Y5" i="1" s="1"/>
  <c r="C30" i="1"/>
  <c r="C5" i="1" s="1"/>
  <c r="V30" i="1"/>
  <c r="V5" i="1" s="1"/>
  <c r="O30" i="1"/>
  <c r="O5" i="1" s="1"/>
  <c r="K30" i="1"/>
  <c r="K5" i="1" s="1"/>
  <c r="L30" i="1"/>
  <c r="L5" i="1" s="1"/>
  <c r="T30" i="1"/>
  <c r="T5" i="1" s="1"/>
  <c r="X30" i="1"/>
  <c r="X5" i="1" s="1"/>
  <c r="H30" i="1"/>
  <c r="H5" i="1" s="1"/>
  <c r="M30" i="1"/>
  <c r="M5" i="1" s="1"/>
  <c r="U30" i="1"/>
  <c r="U5" i="1" s="1"/>
  <c r="R30" i="1"/>
  <c r="R5" i="1" s="1"/>
  <c r="I30" i="1"/>
  <c r="I5" i="1" s="1"/>
  <c r="S30" i="1"/>
  <c r="S5" i="1" s="1"/>
  <c r="P30" i="1"/>
  <c r="P5" i="1" s="1"/>
  <c r="G30" i="1"/>
  <c r="G5" i="1" s="1"/>
  <c r="Q30" i="1"/>
  <c r="Q5" i="1" s="1"/>
  <c r="D30" i="1"/>
  <c r="D5" i="1" s="1"/>
  <c r="N30" i="1"/>
  <c r="N5" i="1" s="1"/>
  <c r="W30" i="1"/>
  <c r="W5" i="1" s="1"/>
  <c r="B30" i="1"/>
  <c r="B5" i="1" s="1"/>
  <c r="E30" i="1"/>
  <c r="E5" i="1" s="1"/>
  <c r="J30" i="1"/>
  <c r="J5" i="1" s="1"/>
  <c r="Z19" i="4"/>
  <c r="AB9" i="23"/>
  <c r="AB6" i="3"/>
  <c r="AB8" i="3" s="1"/>
  <c r="AB9" i="2"/>
  <c r="AB20" i="2" s="1"/>
  <c r="AB8" i="12"/>
  <c r="AB19" i="12" s="1"/>
  <c r="AA28" i="1"/>
  <c r="G14" i="1"/>
  <c r="G4" i="1" s="1"/>
  <c r="O14" i="1"/>
  <c r="O4" i="1" s="1"/>
  <c r="Z26" i="1"/>
  <c r="Z21" i="1"/>
  <c r="Z28" i="1"/>
  <c r="E14" i="1"/>
  <c r="E4" i="1" s="1"/>
  <c r="AA21" i="1"/>
  <c r="AA26" i="1"/>
  <c r="F14" i="1"/>
  <c r="F4" i="1" s="1"/>
  <c r="Z24" i="1"/>
  <c r="Z11" i="1"/>
  <c r="P14" i="1"/>
  <c r="P4" i="1" s="1"/>
  <c r="AA25" i="1"/>
  <c r="AA24" i="1"/>
  <c r="Z12" i="21"/>
  <c r="AB12" i="21" s="1"/>
  <c r="AA12" i="21"/>
  <c r="AA11" i="1"/>
  <c r="Z19" i="14"/>
  <c r="AB13" i="14"/>
  <c r="Z27" i="1"/>
  <c r="Z19" i="10"/>
  <c r="AA19" i="10"/>
  <c r="AB13" i="10"/>
  <c r="AB19" i="10" s="1"/>
  <c r="AB18" i="10"/>
  <c r="AA27" i="1"/>
  <c r="AB18" i="9"/>
  <c r="AB19" i="9" s="1"/>
  <c r="AB19" i="8"/>
  <c r="Z25" i="1"/>
  <c r="Z19" i="8"/>
  <c r="Z19" i="7"/>
  <c r="AB18" i="6"/>
  <c r="Z20" i="1"/>
  <c r="Z19" i="1"/>
  <c r="AB19" i="2"/>
  <c r="AA19" i="1"/>
  <c r="R14" i="1"/>
  <c r="R4" i="1" s="1"/>
  <c r="D14" i="1"/>
  <c r="D4" i="1" s="1"/>
  <c r="S14" i="1"/>
  <c r="S4" i="1" s="1"/>
  <c r="V14" i="1"/>
  <c r="V4" i="1" s="1"/>
  <c r="Q14" i="1"/>
  <c r="Q4" i="1" s="1"/>
  <c r="N14" i="1"/>
  <c r="N4" i="1" s="1"/>
  <c r="K14" i="1"/>
  <c r="K4" i="1" s="1"/>
  <c r="M14" i="1"/>
  <c r="M4" i="1" s="1"/>
  <c r="Y14" i="1"/>
  <c r="Y4" i="1" s="1"/>
  <c r="AA13" i="1"/>
  <c r="X14" i="1"/>
  <c r="X4" i="1" s="1"/>
  <c r="L14" i="1"/>
  <c r="L4" i="1" s="1"/>
  <c r="I14" i="1"/>
  <c r="I4" i="1" s="1"/>
  <c r="T14" i="1"/>
  <c r="T4" i="1" s="1"/>
  <c r="AB18" i="15"/>
  <c r="Z19" i="15"/>
  <c r="U14" i="1"/>
  <c r="U4" i="1" s="1"/>
  <c r="Z13" i="1"/>
  <c r="J14" i="1"/>
  <c r="J4" i="1" s="1"/>
  <c r="AB13" i="15"/>
  <c r="AA19" i="15"/>
  <c r="Z12" i="1"/>
  <c r="AA19" i="14"/>
  <c r="W14" i="1"/>
  <c r="W4" i="1" s="1"/>
  <c r="H14" i="1"/>
  <c r="H4" i="1" s="1"/>
  <c r="AA12" i="1"/>
  <c r="AB8" i="14"/>
  <c r="C14" i="1"/>
  <c r="C4" i="1" s="1"/>
  <c r="B14" i="1"/>
  <c r="B4" i="1" s="1"/>
  <c r="AB18" i="12"/>
  <c r="AA19" i="12"/>
  <c r="AB27" i="5"/>
  <c r="AB22" i="5"/>
  <c r="AB8" i="6"/>
  <c r="AB13" i="6"/>
  <c r="AA23" i="1"/>
  <c r="Z23" i="1"/>
  <c r="Z28" i="5"/>
  <c r="AA28" i="5"/>
  <c r="AB14" i="5"/>
  <c r="AB10" i="5"/>
  <c r="AA22" i="1"/>
  <c r="Z22" i="1"/>
  <c r="AB18" i="5"/>
  <c r="AA20" i="1"/>
  <c r="Z19" i="9"/>
  <c r="AB19" i="7"/>
  <c r="AA19" i="6"/>
  <c r="AA14" i="3"/>
  <c r="Z14" i="3"/>
  <c r="Z19" i="11"/>
  <c r="Z20" i="2"/>
  <c r="AA20" i="2"/>
  <c r="AB22" i="1" l="1"/>
  <c r="AB19" i="4"/>
  <c r="AB19" i="15"/>
  <c r="AA30" i="1"/>
  <c r="AA5" i="1" s="1"/>
  <c r="Z30" i="1"/>
  <c r="Z5" i="1" s="1"/>
  <c r="AB19" i="6"/>
  <c r="AB19" i="14"/>
  <c r="AB11" i="1"/>
  <c r="AB28" i="1"/>
  <c r="G6" i="1"/>
  <c r="O6" i="1"/>
  <c r="AB20" i="1"/>
  <c r="AB24" i="1"/>
  <c r="AB26" i="1"/>
  <c r="P6" i="1"/>
  <c r="AB21" i="1"/>
  <c r="F6" i="1"/>
  <c r="AB19" i="1"/>
  <c r="AB12" i="1"/>
  <c r="E6" i="1"/>
  <c r="AB25" i="1"/>
  <c r="Z14" i="1"/>
  <c r="Z4" i="1" s="1"/>
  <c r="AB27" i="1"/>
  <c r="U6" i="1"/>
  <c r="C6" i="1"/>
  <c r="D6" i="1"/>
  <c r="AB14" i="3"/>
  <c r="J6" i="1"/>
  <c r="V6" i="1"/>
  <c r="L6" i="1"/>
  <c r="R6" i="1"/>
  <c r="S6" i="1"/>
  <c r="M6" i="1"/>
  <c r="N6" i="1"/>
  <c r="Q6" i="1"/>
  <c r="K6" i="1"/>
  <c r="T6" i="1"/>
  <c r="Y6" i="1"/>
  <c r="I6" i="1"/>
  <c r="X6" i="1"/>
  <c r="W6" i="1"/>
  <c r="AB13" i="1"/>
  <c r="H6" i="1"/>
  <c r="AA14" i="1"/>
  <c r="AA4" i="1" s="1"/>
  <c r="B6" i="1"/>
  <c r="AB23" i="1"/>
  <c r="AB28" i="5"/>
  <c r="AB30" i="1" l="1"/>
  <c r="AB5" i="1" s="1"/>
  <c r="Z6" i="1"/>
  <c r="AB14" i="1"/>
  <c r="AB4" i="1" s="1"/>
  <c r="AA6" i="1"/>
  <c r="AB6" i="1" l="1"/>
</calcChain>
</file>

<file path=xl/sharedStrings.xml><?xml version="1.0" encoding="utf-8"?>
<sst xmlns="http://schemas.openxmlformats.org/spreadsheetml/2006/main" count="991" uniqueCount="151">
  <si>
    <t>https://goo.gl/FKCFQ0</t>
  </si>
  <si>
    <t xml:space="preserve"> 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</si>
  <si>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</si>
  <si>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</si>
  <si>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</si>
  <si>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</si>
  <si>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</si>
  <si>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</si>
  <si>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</si>
  <si>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</si>
  <si>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</si>
  <si>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</si>
  <si>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</si>
  <si>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</si>
  <si>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Koniec roku</t>
  </si>
  <si>
    <t>Plán</t>
  </si>
  <si>
    <t>Skutočnosť</t>
  </si>
  <si>
    <t>Výsledok</t>
  </si>
  <si>
    <t>Príjmy</t>
  </si>
  <si>
    <t>Dane a poplatky</t>
  </si>
  <si>
    <t>Jôn</t>
  </si>
  <si>
    <t>Jôl</t>
  </si>
  <si>
    <t>Príjmy spolu</t>
  </si>
  <si>
    <t>Výdavky spolu</t>
  </si>
  <si>
    <t>Výdavky</t>
  </si>
  <si>
    <t>Spolu</t>
  </si>
  <si>
    <t>Príjmy z predaja služieb</t>
  </si>
  <si>
    <t>Ostatné výnosy z hospodárskej činnosti</t>
  </si>
  <si>
    <t>Opravné položky k pohľadávkam</t>
  </si>
  <si>
    <t>Ostatné náklady na hospodársku činnosť</t>
  </si>
  <si>
    <t>N6 - Dane a poplatky</t>
  </si>
  <si>
    <t>N9 - Opravné položky k pohľadávkam</t>
  </si>
  <si>
    <t>N10 - Ostatné náklady na hospodársku činnosť</t>
  </si>
  <si>
    <t>N8 - Zostatková cena predaného HM</t>
  </si>
  <si>
    <t>Zostatková cena predaného HM</t>
  </si>
  <si>
    <t>Drobný nákup</t>
  </si>
  <si>
    <t>PHM</t>
  </si>
  <si>
    <t>Kancelárske potreby</t>
  </si>
  <si>
    <t>Nákup majetku do 1700,- €</t>
  </si>
  <si>
    <t>Poradenstvo</t>
  </si>
  <si>
    <t>IT</t>
  </si>
  <si>
    <t>Právne</t>
  </si>
  <si>
    <t>Daňové</t>
  </si>
  <si>
    <t>Opravy a údržba</t>
  </si>
  <si>
    <t>Vozidlá</t>
  </si>
  <si>
    <t>Ostatný servis a údržba</t>
  </si>
  <si>
    <t>Mzdové náklady</t>
  </si>
  <si>
    <t>Daň z motorových vozidiel</t>
  </si>
  <si>
    <t>Daň z nehnuteľností</t>
  </si>
  <si>
    <t>Ostatné nepriame dane a poplatky</t>
  </si>
  <si>
    <t>N7 - Odpisy a opravné položky</t>
  </si>
  <si>
    <t>Odpisy a opravné položky</t>
  </si>
  <si>
    <t>Odpisy</t>
  </si>
  <si>
    <t>Opravné položky</t>
  </si>
  <si>
    <t>Investícia</t>
  </si>
  <si>
    <t>IT spolu</t>
  </si>
  <si>
    <t>Poradenstvo spolu</t>
  </si>
  <si>
    <t>Opravy a údržba spolu</t>
  </si>
  <si>
    <t>Odpisy spolu</t>
  </si>
  <si>
    <t>Opravné položky spolu</t>
  </si>
  <si>
    <t>Rezervy</t>
  </si>
  <si>
    <t>Rozdiel</t>
  </si>
  <si>
    <t>Plán Investičných nákladov - CAPEX</t>
  </si>
  <si>
    <t>Rezerva</t>
  </si>
  <si>
    <t>Finančné náklady</t>
  </si>
  <si>
    <t>Údržba IT zariadení</t>
  </si>
  <si>
    <t>Príjmy z predaja majetku</t>
  </si>
  <si>
    <t>P1 - Príjmy z predaja služieb</t>
  </si>
  <si>
    <t>P2 - Príjmy z predaja majetkuv</t>
  </si>
  <si>
    <t>P3 - Ostatné výnosy z hospodárskej činnosti</t>
  </si>
  <si>
    <t xml:space="preserve">Zodpovedný: </t>
  </si>
  <si>
    <r>
      <rPr>
        <b/>
        <sz val="10"/>
        <color rgb="FF000000"/>
        <rFont val="Arial"/>
        <family val="2"/>
        <charset val="238"/>
      </rPr>
      <t>Zodpovedný:</t>
    </r>
    <r>
      <rPr>
        <sz val="10"/>
        <color rgb="FF000000"/>
        <rFont val="Arial"/>
      </rPr>
      <t xml:space="preserve"> </t>
    </r>
  </si>
  <si>
    <t>Zodpovedný:</t>
  </si>
  <si>
    <t>Nájmy</t>
  </si>
  <si>
    <t>Nákup služieb</t>
  </si>
  <si>
    <t>Bežná spotreba</t>
  </si>
  <si>
    <t>N1 - Nájmy</t>
  </si>
  <si>
    <t>N2 - Mzdové náklady</t>
  </si>
  <si>
    <t>N3 - Nákup majetku do 1.700,- €</t>
  </si>
  <si>
    <t>N4 - Nákup služieb</t>
  </si>
  <si>
    <t>N5 - Bežná spotreba</t>
  </si>
  <si>
    <t>FN - Finančné náklady</t>
  </si>
  <si>
    <t>Nájom priestorov</t>
  </si>
  <si>
    <t>Nájom vozidiel</t>
  </si>
  <si>
    <t>Ostatné nájmy</t>
  </si>
  <si>
    <t>Hrubá mzda</t>
  </si>
  <si>
    <t>Odvody zametnávateľa</t>
  </si>
  <si>
    <t>Ostatná náklady na zamestnanca</t>
  </si>
  <si>
    <t>Prispevok na stravovanie</t>
  </si>
  <si>
    <t>Príspevok na dopravu</t>
  </si>
  <si>
    <t>Sídlo spoločnosti</t>
  </si>
  <si>
    <t>Účtovné</t>
  </si>
  <si>
    <t>Mobilné zariadenia</t>
  </si>
  <si>
    <t>Internet</t>
  </si>
  <si>
    <t>Ostatné služby</t>
  </si>
  <si>
    <t>Upratovanie</t>
  </si>
  <si>
    <t>Kancelárie</t>
  </si>
  <si>
    <t>Repre</t>
  </si>
  <si>
    <t>Reklama a PR</t>
  </si>
  <si>
    <t>Vedenie účtu  banke</t>
  </si>
  <si>
    <t>Ostatné poplatky</t>
  </si>
  <si>
    <t>Úrok úveru na vozidlo</t>
  </si>
  <si>
    <t>Vybavenie kancelárií</t>
  </si>
  <si>
    <t>Občerstvenie pri obchodných rokovaniach</t>
  </si>
  <si>
    <t>Prezenty</t>
  </si>
  <si>
    <t>Doplnková výbava vozidiel</t>
  </si>
  <si>
    <t>Nájom priestorov spolu</t>
  </si>
  <si>
    <t>Nájom vozidiel spolu</t>
  </si>
  <si>
    <t>Ostatné nájmy spolu</t>
  </si>
  <si>
    <t>Hrubá mzda spolu</t>
  </si>
  <si>
    <t>Odvody zamestnávateľa spolu</t>
  </si>
  <si>
    <t>Ostatné náklady na zamestnanca spolu</t>
  </si>
  <si>
    <t>Mobilné zariadenia spolu</t>
  </si>
  <si>
    <t>Vybavenie kancelárii spolu</t>
  </si>
  <si>
    <t>Telekomunikačné služby spolu</t>
  </si>
  <si>
    <t>Telekomunikačné služby</t>
  </si>
  <si>
    <t>Ostatné služby spolu</t>
  </si>
  <si>
    <t>Vozidlá spolu</t>
  </si>
  <si>
    <t>Kancelárie spolu</t>
  </si>
  <si>
    <t>Repre spolu</t>
  </si>
  <si>
    <t>Projektový manažér</t>
  </si>
  <si>
    <t>Administratívna sila</t>
  </si>
  <si>
    <t>Hrubý príjem</t>
  </si>
  <si>
    <t>Skladba zamestnancov:</t>
  </si>
  <si>
    <t>Poznámky:</t>
  </si>
  <si>
    <t>riadok 13 - IT licencie - Office 365 business štandard</t>
  </si>
  <si>
    <t>riadok 5 - nájom pre sídlo spoločnosti - 2 kancelárie plus zasadačka</t>
  </si>
  <si>
    <t>Cena práce:</t>
  </si>
  <si>
    <t>Zamestnanci spolu:</t>
  </si>
  <si>
    <t>Mobilný telefón administratíva</t>
  </si>
  <si>
    <t>Notebook PM</t>
  </si>
  <si>
    <t>Kancelársky nábytok</t>
  </si>
  <si>
    <t>Cestovné</t>
  </si>
  <si>
    <t>Doprava</t>
  </si>
  <si>
    <t>Časť Mobilné zariadenia - Konateľ bez mobilu, dve kategórie administratíva, odborný zamestnanci</t>
  </si>
  <si>
    <t>Vypracovanie projektových štúdií</t>
  </si>
  <si>
    <t>Octavia 1,5 TSI Leasing</t>
  </si>
  <si>
    <t>riadok 20 - Telekomunikačné služby - Internet 1xOptický internet FiberProExtra 18 € bez DPH</t>
  </si>
  <si>
    <t>riadok 19 - Telekomunikačné služby - Mobilné zariadenia 3xpaušál ProBussiness Classic 22,50 € bez DPH</t>
  </si>
  <si>
    <t>Vzdelávanie / Konferencie</t>
  </si>
  <si>
    <t>Investície</t>
  </si>
  <si>
    <t>riadok 11 - Leasing Škoda Oktavia 1,5 TSI automat s možnosťou odkúpenia na konci zmluvy (doba trvania 36 mesiacov, akontácia 8085,- €)</t>
  </si>
  <si>
    <t>Poistenie</t>
  </si>
  <si>
    <t>Konateľ príjem/mzdový náklad 0,- €, Externá zmluva 2600,- € v záložke N4 - Poradenstvo - Iné poradenstvo</t>
  </si>
  <si>
    <t>Iné odborné poradenstvo</t>
  </si>
  <si>
    <t>Mobilný telefón odborní zamestnanci</t>
  </si>
  <si>
    <t>Ďalšie vybavenie (tlačiareň, router ... )</t>
  </si>
  <si>
    <t>Notebook štandard</t>
  </si>
  <si>
    <t>Časť IT - NTB pre PM vyššia kvalita vzhľadom na programové požiadavky</t>
  </si>
  <si>
    <t>Licencie</t>
  </si>
  <si>
    <t>Príloha č. 3_Rozpočet DSMŽ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</si>
</sst>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$&quot;#,##0"/>
    <numFmt numFmtId="165" formatCode="#,##0.00\ &quot;€&quot;"/>
  </numFmts>
  <fonts count="26" x14ac:knownFonts="1">
    <font>
      <sz val="10"/>
      <color rgb="FF000000"/>
      <name val="Arial"/>
    </font>
    <font>
      <sz val="10"/>
      <name val="Arial"/>
    </font>
    <font>
      <b/>
      <sz val="16"/>
      <color rgb="FF0B5394"/>
      <name val="Arial"/>
    </font>
    <font>
      <sz val="12"/>
      <color rgb="FF000000"/>
      <name val="Arial"/>
    </font>
    <font>
      <b/>
      <u/>
      <sz val="16"/>
      <color rgb="FFFFFFFF"/>
      <name val="Arial"/>
    </font>
    <font>
      <u/>
      <sz val="12"/>
      <color rgb="FF000000"/>
      <name val="Arial"/>
    </font>
    <font>
      <b/>
      <sz val="10"/>
      <name val="Arial"/>
    </font>
    <font>
      <b/>
      <sz val="8"/>
      <color rgb="FF000000"/>
      <name val="Calibri"/>
    </font>
    <font>
      <b/>
      <sz val="8"/>
      <color rgb="FFFFFFFF"/>
      <name val="Calibri"/>
    </font>
    <font>
      <sz val="10"/>
      <name val="Arial"/>
    </font>
    <font>
      <sz val="8"/>
      <color rgb="FF000000"/>
      <name val="Calibri"/>
    </font>
    <font>
      <sz val="8"/>
      <color rgb="FFFFFFFF"/>
      <name val="Calibri"/>
    </font>
    <font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Arial"/>
      <family val="2"/>
      <charset val="238"/>
    </font>
    <font>
      <b/>
      <sz val="16"/>
      <color rgb="FF660000"/>
      <name val="Calibri"/>
      <family val="2"/>
      <charset val="238"/>
    </font>
    <font>
      <b/>
      <sz val="16"/>
      <color theme="5" tint="-0.499984740745262"/>
      <name val="Calibri"/>
      <family val="2"/>
      <charset val="238"/>
    </font>
    <font>
      <b/>
      <sz val="16"/>
      <color theme="4" tint="-0.499984740745262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6"/>
      <color theme="9" tint="-0.499984740745262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10"/>
      <color rgb="FF000000"/>
      <name val="Arial"/>
    </font>
    <font>
      <b/>
      <sz val="16"/>
      <color theme="8" tint="-0.499984740745262"/>
      <name val="Calibri"/>
      <family val="2"/>
      <charset val="238"/>
    </font>
    <font>
      <sz val="8"/>
      <color theme="8" tint="-0.499984740745262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6000"/>
        <bgColor rgb="FF7F6000"/>
      </patternFill>
    </fill>
    <fill>
      <patternFill patternType="solid">
        <fgColor rgb="FFEBDDC3"/>
        <bgColor rgb="FFEBDDC3"/>
      </patternFill>
    </fill>
    <fill>
      <patternFill patternType="solid">
        <fgColor rgb="FFFFF2CC"/>
        <bgColor rgb="FFFFF2CC"/>
      </patternFill>
    </fill>
    <fill>
      <patternFill patternType="solid">
        <fgColor rgb="FFE9F0F5"/>
        <bgColor rgb="FFE9F0F5"/>
      </patternFill>
    </fill>
    <fill>
      <patternFill patternType="solid">
        <fgColor rgb="FFDD8047"/>
        <bgColor rgb="FFDD8047"/>
      </patternFill>
    </fill>
    <fill>
      <patternFill patternType="solid">
        <fgColor rgb="FFEBB18F"/>
        <bgColor rgb="FFEBB18F"/>
      </patternFill>
    </fill>
    <fill>
      <patternFill patternType="solid">
        <fgColor rgb="FFF8E6DA"/>
        <bgColor rgb="FFF8E6DA"/>
      </patternFill>
    </fill>
    <fill>
      <patternFill patternType="solid">
        <fgColor rgb="FFF1CBB4"/>
        <bgColor rgb="FFF1CBB4"/>
      </patternFill>
    </fill>
    <fill>
      <patternFill patternType="solid">
        <fgColor theme="3" tint="0.749992370372631"/>
        <bgColor rgb="FFB19C94"/>
      </patternFill>
    </fill>
    <fill>
      <patternFill patternType="solid">
        <fgColor theme="4" tint="-0.249977111117893"/>
        <bgColor rgb="FF59474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rgb="FFB19C94"/>
      </patternFill>
    </fill>
    <fill>
      <patternFill patternType="solid">
        <fgColor theme="3" tint="0.749992370372631"/>
        <bgColor rgb="FFDDEBF7"/>
      </patternFill>
    </fill>
    <fill>
      <patternFill patternType="solid">
        <fgColor theme="9" tint="-0.249977111117893"/>
        <bgColor rgb="FF5947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B19C94"/>
      </patternFill>
    </fill>
    <fill>
      <patternFill patternType="solid">
        <fgColor theme="5" tint="0.59999389629810485"/>
        <bgColor rgb="FFF8E6DA"/>
      </patternFill>
    </fill>
    <fill>
      <patternFill patternType="solid">
        <fgColor theme="5" tint="0.59999389629810485"/>
        <bgColor rgb="FFF1CB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rgb="FF59474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rgb="FFB19C94"/>
      </patternFill>
    </fill>
    <fill>
      <patternFill patternType="solid">
        <fgColor theme="5" tint="0.39997558519241921"/>
        <bgColor rgb="FFDDEBF7"/>
      </patternFill>
    </fill>
    <fill>
      <patternFill patternType="solid">
        <fgColor theme="5" tint="0.39997558519241921"/>
        <bgColor rgb="FFB19C94"/>
      </patternFill>
    </fill>
    <fill>
      <patternFill patternType="solid">
        <fgColor theme="5" tint="0.79998168889431442"/>
        <bgColor rgb="FFE9F0F5"/>
      </patternFill>
    </fill>
    <fill>
      <patternFill patternType="solid">
        <fgColor theme="3" tint="0.89999084444715716"/>
        <bgColor rgb="FFE9F0F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dotted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dotted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horizont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0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164" fontId="10" fillId="8" borderId="4" xfId="0" applyNumberFormat="1" applyFont="1" applyFill="1" applyBorder="1" applyAlignment="1">
      <alignment vertical="center" wrapText="1"/>
    </xf>
    <xf numFmtId="164" fontId="10" fillId="8" borderId="2" xfId="0" applyNumberFormat="1" applyFont="1" applyFill="1" applyBorder="1" applyAlignment="1">
      <alignment vertical="center" wrapText="1"/>
    </xf>
    <xf numFmtId="164" fontId="10" fillId="8" borderId="5" xfId="0" applyNumberFormat="1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0" fontId="10" fillId="9" borderId="5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2" fillId="6" borderId="5" xfId="0" applyFont="1" applyFill="1" applyBorder="1" applyAlignment="1">
      <alignment vertical="center"/>
    </xf>
    <xf numFmtId="0" fontId="11" fillId="12" borderId="5" xfId="0" applyFont="1" applyFill="1" applyBorder="1" applyAlignment="1">
      <alignment vertical="center"/>
    </xf>
    <xf numFmtId="164" fontId="8" fillId="12" borderId="4" xfId="0" applyNumberFormat="1" applyFont="1" applyFill="1" applyBorder="1" applyAlignment="1">
      <alignment horizontal="center" vertical="center" wrapText="1"/>
    </xf>
    <xf numFmtId="164" fontId="8" fillId="12" borderId="2" xfId="0" applyNumberFormat="1" applyFont="1" applyFill="1" applyBorder="1" applyAlignment="1">
      <alignment horizontal="center" vertical="center" wrapText="1"/>
    </xf>
    <xf numFmtId="164" fontId="8" fillId="1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14" borderId="0" xfId="0" applyFont="1" applyFill="1"/>
    <xf numFmtId="0" fontId="10" fillId="11" borderId="5" xfId="0" applyFont="1" applyFill="1" applyBorder="1" applyAlignment="1">
      <alignment vertical="center" wrapText="1"/>
    </xf>
    <xf numFmtId="0" fontId="10" fillId="16" borderId="5" xfId="0" applyFont="1" applyFill="1" applyBorder="1" applyAlignment="1">
      <alignment vertical="center"/>
    </xf>
    <xf numFmtId="164" fontId="10" fillId="16" borderId="4" xfId="0" applyNumberFormat="1" applyFont="1" applyFill="1" applyBorder="1" applyAlignment="1">
      <alignment vertical="center" wrapText="1"/>
    </xf>
    <xf numFmtId="164" fontId="10" fillId="16" borderId="2" xfId="0" applyNumberFormat="1" applyFont="1" applyFill="1" applyBorder="1" applyAlignment="1">
      <alignment vertical="center" wrapText="1"/>
    </xf>
    <xf numFmtId="164" fontId="10" fillId="16" borderId="5" xfId="0" applyNumberFormat="1" applyFont="1" applyFill="1" applyBorder="1" applyAlignment="1">
      <alignment vertical="center" wrapText="1"/>
    </xf>
    <xf numFmtId="0" fontId="10" fillId="16" borderId="5" xfId="0" applyFont="1" applyFill="1" applyBorder="1" applyAlignment="1">
      <alignment vertical="center" wrapText="1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vertical="center"/>
    </xf>
    <xf numFmtId="165" fontId="10" fillId="16" borderId="4" xfId="0" applyNumberFormat="1" applyFont="1" applyFill="1" applyBorder="1" applyAlignment="1">
      <alignment vertical="center" wrapText="1"/>
    </xf>
    <xf numFmtId="165" fontId="10" fillId="16" borderId="2" xfId="0" applyNumberFormat="1" applyFont="1" applyFill="1" applyBorder="1" applyAlignment="1">
      <alignment vertical="center" wrapText="1"/>
    </xf>
    <xf numFmtId="165" fontId="10" fillId="16" borderId="5" xfId="0" applyNumberFormat="1" applyFont="1" applyFill="1" applyBorder="1" applyAlignment="1">
      <alignment vertical="center" wrapText="1"/>
    </xf>
    <xf numFmtId="165" fontId="10" fillId="8" borderId="4" xfId="0" applyNumberFormat="1" applyFont="1" applyFill="1" applyBorder="1" applyAlignment="1">
      <alignment vertical="center" wrapText="1"/>
    </xf>
    <xf numFmtId="165" fontId="10" fillId="8" borderId="2" xfId="0" applyNumberFormat="1" applyFont="1" applyFill="1" applyBorder="1" applyAlignment="1">
      <alignment vertical="center" wrapText="1"/>
    </xf>
    <xf numFmtId="165" fontId="10" fillId="8" borderId="5" xfId="0" applyNumberFormat="1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/>
    </xf>
    <xf numFmtId="0" fontId="18" fillId="16" borderId="5" xfId="0" applyFont="1" applyFill="1" applyBorder="1" applyAlignment="1">
      <alignment vertical="center"/>
    </xf>
    <xf numFmtId="0" fontId="20" fillId="0" borderId="0" xfId="0" applyFont="1"/>
    <xf numFmtId="164" fontId="8" fillId="17" borderId="4" xfId="0" applyNumberFormat="1" applyFont="1" applyFill="1" applyBorder="1" applyAlignment="1">
      <alignment horizontal="center" vertical="center" wrapText="1"/>
    </xf>
    <xf numFmtId="164" fontId="8" fillId="17" borderId="2" xfId="0" applyNumberFormat="1" applyFont="1" applyFill="1" applyBorder="1" applyAlignment="1">
      <alignment horizontal="center" vertical="center" wrapText="1"/>
    </xf>
    <xf numFmtId="164" fontId="8" fillId="17" borderId="5" xfId="0" applyNumberFormat="1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vertical="center" wrapText="1"/>
    </xf>
    <xf numFmtId="164" fontId="10" fillId="19" borderId="4" xfId="0" applyNumberFormat="1" applyFont="1" applyFill="1" applyBorder="1" applyAlignment="1">
      <alignment vertical="center" wrapText="1"/>
    </xf>
    <xf numFmtId="164" fontId="10" fillId="19" borderId="2" xfId="0" applyNumberFormat="1" applyFont="1" applyFill="1" applyBorder="1" applyAlignment="1">
      <alignment vertical="center" wrapText="1"/>
    </xf>
    <xf numFmtId="164" fontId="10" fillId="19" borderId="5" xfId="0" applyNumberFormat="1" applyFont="1" applyFill="1" applyBorder="1" applyAlignment="1">
      <alignment vertical="center" wrapText="1"/>
    </xf>
    <xf numFmtId="0" fontId="21" fillId="2" borderId="0" xfId="0" applyFont="1" applyFill="1"/>
    <xf numFmtId="0" fontId="22" fillId="17" borderId="5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11" borderId="4" xfId="0" applyFont="1" applyFill="1" applyBorder="1" applyAlignment="1">
      <alignment horizontal="right" vertical="center" wrapText="1"/>
    </xf>
    <xf numFmtId="0" fontId="10" fillId="11" borderId="2" xfId="0" applyFont="1" applyFill="1" applyBorder="1" applyAlignment="1">
      <alignment horizontal="right" vertical="center" wrapText="1"/>
    </xf>
    <xf numFmtId="0" fontId="10" fillId="9" borderId="4" xfId="0" applyFont="1" applyFill="1" applyBorder="1" applyAlignment="1">
      <alignment horizontal="right" vertical="center" wrapText="1"/>
    </xf>
    <xf numFmtId="0" fontId="10" fillId="9" borderId="5" xfId="0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horizontal="right" vertical="center" wrapText="1"/>
    </xf>
    <xf numFmtId="0" fontId="10" fillId="15" borderId="4" xfId="0" applyFont="1" applyFill="1" applyBorder="1" applyAlignment="1">
      <alignment horizontal="right" vertical="center" wrapText="1"/>
    </xf>
    <xf numFmtId="0" fontId="10" fillId="15" borderId="2" xfId="0" applyFont="1" applyFill="1" applyBorder="1" applyAlignment="1">
      <alignment horizontal="right" vertical="center" wrapText="1"/>
    </xf>
    <xf numFmtId="0" fontId="10" fillId="15" borderId="5" xfId="0" applyFont="1" applyFill="1" applyBorder="1" applyAlignment="1">
      <alignment vertical="center" wrapText="1"/>
    </xf>
    <xf numFmtId="0" fontId="10" fillId="16" borderId="4" xfId="0" applyFont="1" applyFill="1" applyBorder="1" applyAlignment="1">
      <alignment vertical="center" wrapText="1"/>
    </xf>
    <xf numFmtId="0" fontId="10" fillId="16" borderId="2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8" fillId="9" borderId="5" xfId="0" applyFont="1" applyFill="1" applyBorder="1" applyAlignment="1">
      <alignment vertical="center"/>
    </xf>
    <xf numFmtId="0" fontId="18" fillId="10" borderId="4" xfId="0" applyFont="1" applyFill="1" applyBorder="1" applyAlignment="1">
      <alignment horizontal="right" vertical="center" wrapText="1"/>
    </xf>
    <xf numFmtId="0" fontId="18" fillId="10" borderId="1" xfId="0" applyFont="1" applyFill="1" applyBorder="1" applyAlignment="1">
      <alignment horizontal="right" vertical="center" wrapText="1"/>
    </xf>
    <xf numFmtId="0" fontId="18" fillId="10" borderId="5" xfId="0" applyFont="1" applyFill="1" applyBorder="1" applyAlignment="1">
      <alignment horizontal="right" vertical="center" wrapText="1"/>
    </xf>
    <xf numFmtId="0" fontId="19" fillId="0" borderId="0" xfId="0" applyFont="1"/>
    <xf numFmtId="0" fontId="18" fillId="21" borderId="5" xfId="0" applyFont="1" applyFill="1" applyBorder="1" applyAlignment="1">
      <alignment vertical="center"/>
    </xf>
    <xf numFmtId="0" fontId="18" fillId="22" borderId="4" xfId="0" applyFont="1" applyFill="1" applyBorder="1" applyAlignment="1">
      <alignment horizontal="right" vertical="center" wrapText="1"/>
    </xf>
    <xf numFmtId="0" fontId="18" fillId="8" borderId="4" xfId="0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right" vertical="center" wrapText="1"/>
    </xf>
    <xf numFmtId="0" fontId="18" fillId="22" borderId="1" xfId="0" applyFont="1" applyFill="1" applyBorder="1" applyAlignment="1">
      <alignment horizontal="right" vertical="center" wrapText="1"/>
    </xf>
    <xf numFmtId="0" fontId="18" fillId="22" borderId="5" xfId="0" applyFont="1" applyFill="1" applyBorder="1" applyAlignment="1">
      <alignment horizontal="right" vertical="center" wrapText="1"/>
    </xf>
    <xf numFmtId="0" fontId="18" fillId="22" borderId="2" xfId="0" applyFont="1" applyFill="1" applyBorder="1" applyAlignment="1">
      <alignment horizontal="right" vertical="center" wrapText="1"/>
    </xf>
    <xf numFmtId="0" fontId="18" fillId="23" borderId="5" xfId="0" applyFont="1" applyFill="1" applyBorder="1" applyAlignment="1">
      <alignment vertical="center"/>
    </xf>
    <xf numFmtId="0" fontId="18" fillId="23" borderId="4" xfId="0" applyFont="1" applyFill="1" applyBorder="1" applyAlignment="1">
      <alignment horizontal="right" vertical="center" wrapText="1"/>
    </xf>
    <xf numFmtId="0" fontId="18" fillId="23" borderId="2" xfId="0" applyFont="1" applyFill="1" applyBorder="1" applyAlignment="1">
      <alignment horizontal="right" vertical="center" wrapText="1"/>
    </xf>
    <xf numFmtId="0" fontId="18" fillId="23" borderId="1" xfId="0" applyFont="1" applyFill="1" applyBorder="1" applyAlignment="1">
      <alignment horizontal="right" vertical="center" wrapText="1"/>
    </xf>
    <xf numFmtId="0" fontId="18" fillId="23" borderId="5" xfId="0" applyFont="1" applyFill="1" applyBorder="1" applyAlignment="1">
      <alignment horizontal="right" vertical="center" wrapText="1"/>
    </xf>
    <xf numFmtId="0" fontId="18" fillId="20" borderId="5" xfId="0" applyFont="1" applyFill="1" applyBorder="1" applyAlignment="1">
      <alignment vertical="center" wrapText="1"/>
    </xf>
    <xf numFmtId="0" fontId="18" fillId="20" borderId="4" xfId="0" applyFont="1" applyFill="1" applyBorder="1" applyAlignment="1">
      <alignment horizontal="right" vertical="center" wrapText="1"/>
    </xf>
    <xf numFmtId="0" fontId="18" fillId="20" borderId="2" xfId="0" applyFont="1" applyFill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22" fillId="24" borderId="5" xfId="0" applyFont="1" applyFill="1" applyBorder="1" applyAlignment="1">
      <alignment vertical="center" wrapText="1"/>
    </xf>
    <xf numFmtId="164" fontId="8" fillId="24" borderId="4" xfId="0" applyNumberFormat="1" applyFont="1" applyFill="1" applyBorder="1" applyAlignment="1">
      <alignment horizontal="center" vertical="center" wrapText="1"/>
    </xf>
    <xf numFmtId="164" fontId="8" fillId="24" borderId="2" xfId="0" applyNumberFormat="1" applyFont="1" applyFill="1" applyBorder="1" applyAlignment="1">
      <alignment horizontal="center" vertical="center" wrapText="1"/>
    </xf>
    <xf numFmtId="164" fontId="8" fillId="24" borderId="5" xfId="0" applyNumberFormat="1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vertical="center" wrapText="1"/>
    </xf>
    <xf numFmtId="164" fontId="10" fillId="26" borderId="4" xfId="0" applyNumberFormat="1" applyFont="1" applyFill="1" applyBorder="1" applyAlignment="1">
      <alignment vertical="center" wrapText="1"/>
    </xf>
    <xf numFmtId="164" fontId="10" fillId="26" borderId="2" xfId="0" applyNumberFormat="1" applyFont="1" applyFill="1" applyBorder="1" applyAlignment="1">
      <alignment vertical="center" wrapText="1"/>
    </xf>
    <xf numFmtId="164" fontId="10" fillId="26" borderId="5" xfId="0" applyNumberFormat="1" applyFont="1" applyFill="1" applyBorder="1" applyAlignment="1">
      <alignment vertical="center" wrapText="1"/>
    </xf>
    <xf numFmtId="0" fontId="18" fillId="27" borderId="5" xfId="0" applyFont="1" applyFill="1" applyBorder="1" applyAlignment="1">
      <alignment vertical="center" wrapText="1"/>
    </xf>
    <xf numFmtId="0" fontId="18" fillId="27" borderId="4" xfId="0" applyFont="1" applyFill="1" applyBorder="1" applyAlignment="1">
      <alignment horizontal="right" vertical="center" wrapText="1"/>
    </xf>
    <xf numFmtId="0" fontId="18" fillId="27" borderId="2" xfId="0" applyFont="1" applyFill="1" applyBorder="1" applyAlignment="1">
      <alignment horizontal="right" vertical="center" wrapText="1"/>
    </xf>
    <xf numFmtId="0" fontId="24" fillId="2" borderId="0" xfId="0" applyFont="1" applyFill="1"/>
    <xf numFmtId="0" fontId="18" fillId="0" borderId="0" xfId="0" applyFont="1" applyAlignment="1">
      <alignment vertical="center" wrapText="1"/>
    </xf>
    <xf numFmtId="0" fontId="18" fillId="2" borderId="4" xfId="1" applyNumberFormat="1" applyFont="1" applyFill="1" applyBorder="1" applyAlignment="1">
      <alignment horizontal="right" vertical="center" wrapText="1"/>
    </xf>
    <xf numFmtId="0" fontId="18" fillId="4" borderId="4" xfId="1" applyNumberFormat="1" applyFont="1" applyFill="1" applyBorder="1" applyAlignment="1">
      <alignment horizontal="right" vertical="center" wrapText="1"/>
    </xf>
    <xf numFmtId="0" fontId="18" fillId="4" borderId="3" xfId="1" applyNumberFormat="1" applyFont="1" applyFill="1" applyBorder="1" applyAlignment="1">
      <alignment horizontal="right" vertical="center" wrapText="1"/>
    </xf>
    <xf numFmtId="0" fontId="18" fillId="4" borderId="5" xfId="1" applyNumberFormat="1" applyFont="1" applyFill="1" applyBorder="1" applyAlignment="1">
      <alignment horizontal="right" vertical="center" wrapText="1"/>
    </xf>
    <xf numFmtId="0" fontId="18" fillId="2" borderId="6" xfId="1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0" fontId="18" fillId="5" borderId="4" xfId="1" applyNumberFormat="1" applyFont="1" applyFill="1" applyBorder="1" applyAlignment="1">
      <alignment vertical="center" wrapText="1"/>
    </xf>
    <xf numFmtId="0" fontId="18" fillId="5" borderId="2" xfId="1" applyNumberFormat="1" applyFont="1" applyFill="1" applyBorder="1" applyAlignment="1">
      <alignment vertical="center" wrapText="1"/>
    </xf>
    <xf numFmtId="0" fontId="25" fillId="28" borderId="5" xfId="0" applyFont="1" applyFill="1" applyBorder="1" applyAlignment="1">
      <alignment vertical="center" wrapText="1"/>
    </xf>
    <xf numFmtId="164" fontId="25" fillId="28" borderId="4" xfId="0" applyNumberFormat="1" applyFont="1" applyFill="1" applyBorder="1" applyAlignment="1">
      <alignment vertical="center" wrapText="1"/>
    </xf>
    <xf numFmtId="164" fontId="25" fillId="28" borderId="2" xfId="0" applyNumberFormat="1" applyFont="1" applyFill="1" applyBorder="1" applyAlignment="1">
      <alignment vertical="center" wrapText="1"/>
    </xf>
    <xf numFmtId="164" fontId="25" fillId="28" borderId="5" xfId="0" applyNumberFormat="1" applyFont="1" applyFill="1" applyBorder="1" applyAlignment="1">
      <alignment vertical="center" wrapText="1"/>
    </xf>
    <xf numFmtId="0" fontId="18" fillId="29" borderId="5" xfId="0" applyFont="1" applyFill="1" applyBorder="1" applyAlignment="1">
      <alignment vertical="center" wrapText="1"/>
    </xf>
    <xf numFmtId="0" fontId="18" fillId="29" borderId="4" xfId="0" applyFont="1" applyFill="1" applyBorder="1" applyAlignment="1">
      <alignment horizontal="right" vertical="center" wrapText="1"/>
    </xf>
    <xf numFmtId="0" fontId="18" fillId="29" borderId="2" xfId="0" applyFont="1" applyFill="1" applyBorder="1" applyAlignment="1">
      <alignment horizontal="right" vertical="center" wrapText="1"/>
    </xf>
    <xf numFmtId="0" fontId="12" fillId="30" borderId="5" xfId="0" applyFont="1" applyFill="1" applyBorder="1" applyAlignment="1">
      <alignment vertical="center" wrapText="1"/>
    </xf>
    <xf numFmtId="0" fontId="10" fillId="30" borderId="4" xfId="0" applyFont="1" applyFill="1" applyBorder="1" applyAlignment="1">
      <alignment horizontal="right" vertical="center" wrapText="1"/>
    </xf>
    <xf numFmtId="0" fontId="10" fillId="30" borderId="5" xfId="0" applyFont="1" applyFill="1" applyBorder="1" applyAlignment="1">
      <alignment horizontal="right" vertical="center" wrapText="1"/>
    </xf>
    <xf numFmtId="0" fontId="22" fillId="7" borderId="5" xfId="0" applyFont="1" applyFill="1" applyBorder="1" applyAlignment="1">
      <alignment vertical="center"/>
    </xf>
    <xf numFmtId="0" fontId="12" fillId="21" borderId="5" xfId="0" applyFont="1" applyFill="1" applyBorder="1" applyAlignment="1">
      <alignment vertical="center"/>
    </xf>
    <xf numFmtId="0" fontId="12" fillId="23" borderId="5" xfId="0" applyFont="1" applyFill="1" applyBorder="1" applyAlignment="1">
      <alignment vertical="center"/>
    </xf>
    <xf numFmtId="0" fontId="12" fillId="31" borderId="5" xfId="0" applyFont="1" applyFill="1" applyBorder="1" applyAlignment="1">
      <alignment vertical="center"/>
    </xf>
    <xf numFmtId="0" fontId="18" fillId="11" borderId="5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 wrapText="1"/>
    </xf>
    <xf numFmtId="0" fontId="22" fillId="12" borderId="5" xfId="0" applyFont="1" applyFill="1" applyBorder="1" applyAlignment="1">
      <alignment vertical="center" wrapText="1"/>
    </xf>
    <xf numFmtId="0" fontId="19" fillId="32" borderId="0" xfId="0" applyFont="1" applyFill="1"/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164" fontId="4" fillId="2" borderId="0" xfId="0" applyNumberFormat="1" applyFont="1" applyFill="1" applyAlignment="1">
      <alignment wrapText="1"/>
    </xf>
    <xf numFmtId="0" fontId="0" fillId="0" borderId="0" xfId="0"/>
    <xf numFmtId="164" fontId="8" fillId="12" borderId="1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/>
    <xf numFmtId="0" fontId="9" fillId="0" borderId="3" xfId="0" applyFont="1" applyBorder="1"/>
    <xf numFmtId="0" fontId="9" fillId="13" borderId="3" xfId="0" applyFont="1" applyFill="1" applyBorder="1"/>
    <xf numFmtId="164" fontId="8" fillId="7" borderId="1" xfId="0" applyNumberFormat="1" applyFont="1" applyFill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0" fontId="9" fillId="18" borderId="2" xfId="0" applyFont="1" applyFill="1" applyBorder="1"/>
    <xf numFmtId="0" fontId="9" fillId="18" borderId="3" xfId="0" applyFont="1" applyFill="1" applyBorder="1"/>
    <xf numFmtId="164" fontId="22" fillId="17" borderId="1" xfId="0" applyNumberFormat="1" applyFont="1" applyFill="1" applyBorder="1" applyAlignment="1">
      <alignment horizontal="center" vertical="center" wrapText="1"/>
    </xf>
    <xf numFmtId="164" fontId="22" fillId="12" borderId="1" xfId="0" applyNumberFormat="1" applyFont="1" applyFill="1" applyBorder="1" applyAlignment="1">
      <alignment horizontal="center" vertical="center" wrapText="1"/>
    </xf>
    <xf numFmtId="164" fontId="22" fillId="7" borderId="1" xfId="0" applyNumberFormat="1" applyFont="1" applyFill="1" applyBorder="1" applyAlignment="1">
      <alignment horizontal="center" vertical="center" wrapText="1"/>
    </xf>
    <xf numFmtId="164" fontId="8" fillId="24" borderId="1" xfId="0" applyNumberFormat="1" applyFont="1" applyFill="1" applyBorder="1" applyAlignment="1">
      <alignment horizontal="center" vertical="center" wrapText="1"/>
    </xf>
    <xf numFmtId="0" fontId="9" fillId="25" borderId="2" xfId="0" applyFont="1" applyFill="1" applyBorder="1"/>
    <xf numFmtId="0" fontId="9" fillId="25" borderId="3" xfId="0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CC31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outlinePr summaryBelow="0" summaryRight="0"/>
  </sheetPr>
  <dimension ref="A1:AH42"/>
  <sheetViews>
    <sheetView showGridLines="0" tabSelected="1" zoomScale="130" zoomScaleNormal="130" workbookViewId="0">
      <pane xSplit="1" topLeftCell="B1" activePane="topRight" state="frozen"/>
      <selection pane="topRight" activeCell="A2" sqref="A2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0.25" customHeight="1" x14ac:dyDescent="0.4">
      <c r="A1" s="48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7" t="s">
        <v>0</v>
      </c>
      <c r="Z1" s="158"/>
      <c r="AA1" s="158"/>
      <c r="AB1" s="158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55" t="s">
        <v>2</v>
      </c>
      <c r="C2" s="156"/>
      <c r="D2" s="155" t="s">
        <v>3</v>
      </c>
      <c r="E2" s="156"/>
      <c r="F2" s="155" t="s">
        <v>4</v>
      </c>
      <c r="G2" s="156"/>
      <c r="H2" s="155" t="s">
        <v>5</v>
      </c>
      <c r="I2" s="156"/>
      <c r="J2" s="155" t="s">
        <v>6</v>
      </c>
      <c r="K2" s="156"/>
      <c r="L2" s="155" t="s">
        <v>7</v>
      </c>
      <c r="M2" s="156"/>
      <c r="N2" s="155" t="s">
        <v>8</v>
      </c>
      <c r="O2" s="156"/>
      <c r="P2" s="155" t="s">
        <v>9</v>
      </c>
      <c r="Q2" s="156"/>
      <c r="R2" s="155" t="s">
        <v>10</v>
      </c>
      <c r="S2" s="156"/>
      <c r="T2" s="155" t="s">
        <v>11</v>
      </c>
      <c r="U2" s="156"/>
      <c r="V2" s="155" t="s">
        <v>12</v>
      </c>
      <c r="W2" s="156"/>
      <c r="X2" s="155" t="s">
        <v>13</v>
      </c>
      <c r="Y2" s="156"/>
      <c r="Z2" s="155" t="s">
        <v>14</v>
      </c>
      <c r="AA2" s="161"/>
      <c r="AB2" s="156"/>
      <c r="AC2" s="8"/>
      <c r="AD2" s="10"/>
      <c r="AE2" s="10"/>
      <c r="AF2" s="8"/>
      <c r="AG2" s="8"/>
      <c r="AH2" s="8"/>
    </row>
    <row r="3" spans="1:34" ht="22.5" customHeight="1" x14ac:dyDescent="0.25">
      <c r="A3" s="9"/>
      <c r="B3" s="11" t="s">
        <v>15</v>
      </c>
      <c r="C3" s="12" t="s">
        <v>16</v>
      </c>
      <c r="D3" s="11" t="s">
        <v>15</v>
      </c>
      <c r="E3" s="12" t="s">
        <v>16</v>
      </c>
      <c r="F3" s="11" t="s">
        <v>15</v>
      </c>
      <c r="G3" s="12" t="s">
        <v>16</v>
      </c>
      <c r="H3" s="11" t="s">
        <v>15</v>
      </c>
      <c r="I3" s="12" t="s">
        <v>16</v>
      </c>
      <c r="J3" s="11" t="s">
        <v>15</v>
      </c>
      <c r="K3" s="12" t="s">
        <v>16</v>
      </c>
      <c r="L3" s="11" t="s">
        <v>15</v>
      </c>
      <c r="M3" s="12" t="s">
        <v>16</v>
      </c>
      <c r="N3" s="11" t="s">
        <v>15</v>
      </c>
      <c r="O3" s="12" t="s">
        <v>16</v>
      </c>
      <c r="P3" s="11" t="s">
        <v>15</v>
      </c>
      <c r="Q3" s="12" t="s">
        <v>16</v>
      </c>
      <c r="R3" s="11" t="s">
        <v>15</v>
      </c>
      <c r="S3" s="12" t="s">
        <v>16</v>
      </c>
      <c r="T3" s="11" t="s">
        <v>15</v>
      </c>
      <c r="U3" s="12" t="s">
        <v>16</v>
      </c>
      <c r="V3" s="11" t="s">
        <v>15</v>
      </c>
      <c r="W3" s="12" t="s">
        <v>16</v>
      </c>
      <c r="X3" s="11" t="s">
        <v>15</v>
      </c>
      <c r="Y3" s="12" t="s">
        <v>16</v>
      </c>
      <c r="Z3" s="11" t="s">
        <v>15</v>
      </c>
      <c r="AA3" s="12" t="s">
        <v>16</v>
      </c>
      <c r="AB3" s="13" t="s">
        <v>17</v>
      </c>
      <c r="AC3" s="8"/>
      <c r="AD3" s="10"/>
      <c r="AE3" s="10"/>
      <c r="AF3" s="8"/>
      <c r="AG3" s="8"/>
      <c r="AH3" s="8"/>
    </row>
    <row r="4" spans="1:34" s="98" customFormat="1" ht="13.2" x14ac:dyDescent="0.25">
      <c r="A4" s="128" t="s">
        <v>22</v>
      </c>
      <c r="B4" s="129">
        <f>B14</f>
        <v>0</v>
      </c>
      <c r="C4" s="129">
        <f t="shared" ref="C4:Y4" si="0">C14</f>
        <v>0</v>
      </c>
      <c r="D4" s="129">
        <f t="shared" si="0"/>
        <v>0</v>
      </c>
      <c r="E4" s="129">
        <f t="shared" si="0"/>
        <v>0</v>
      </c>
      <c r="F4" s="129">
        <f t="shared" si="0"/>
        <v>0</v>
      </c>
      <c r="G4" s="129">
        <f t="shared" si="0"/>
        <v>0</v>
      </c>
      <c r="H4" s="129">
        <f t="shared" si="0"/>
        <v>0</v>
      </c>
      <c r="I4" s="129">
        <f t="shared" si="0"/>
        <v>0</v>
      </c>
      <c r="J4" s="129">
        <f t="shared" si="0"/>
        <v>0</v>
      </c>
      <c r="K4" s="129">
        <f t="shared" si="0"/>
        <v>0</v>
      </c>
      <c r="L4" s="129">
        <f t="shared" si="0"/>
        <v>0</v>
      </c>
      <c r="M4" s="129">
        <f t="shared" si="0"/>
        <v>0</v>
      </c>
      <c r="N4" s="129">
        <f t="shared" si="0"/>
        <v>0</v>
      </c>
      <c r="O4" s="129">
        <f t="shared" si="0"/>
        <v>0</v>
      </c>
      <c r="P4" s="129">
        <f t="shared" si="0"/>
        <v>0</v>
      </c>
      <c r="Q4" s="129">
        <f t="shared" si="0"/>
        <v>0</v>
      </c>
      <c r="R4" s="129">
        <f t="shared" si="0"/>
        <v>0</v>
      </c>
      <c r="S4" s="129">
        <f t="shared" si="0"/>
        <v>0</v>
      </c>
      <c r="T4" s="129">
        <f t="shared" si="0"/>
        <v>0</v>
      </c>
      <c r="U4" s="129">
        <f t="shared" si="0"/>
        <v>0</v>
      </c>
      <c r="V4" s="129">
        <f t="shared" si="0"/>
        <v>0</v>
      </c>
      <c r="W4" s="129">
        <f t="shared" si="0"/>
        <v>0</v>
      </c>
      <c r="X4" s="129">
        <f t="shared" si="0"/>
        <v>0</v>
      </c>
      <c r="Y4" s="129">
        <f t="shared" si="0"/>
        <v>0</v>
      </c>
      <c r="Z4" s="130">
        <f t="shared" ref="Z4:AB4" si="1">Z14:AZ14</f>
        <v>0</v>
      </c>
      <c r="AA4" s="131">
        <f t="shared" si="1"/>
        <v>0</v>
      </c>
      <c r="AB4" s="132">
        <f t="shared" si="1"/>
        <v>0</v>
      </c>
      <c r="AC4" s="114"/>
      <c r="AD4" s="115"/>
      <c r="AE4" s="115"/>
      <c r="AF4" s="114"/>
      <c r="AG4" s="114"/>
      <c r="AH4" s="114"/>
    </row>
    <row r="5" spans="1:34" s="98" customFormat="1" ht="13.2" x14ac:dyDescent="0.25">
      <c r="A5" s="128" t="s">
        <v>23</v>
      </c>
      <c r="B5" s="129">
        <f t="shared" ref="B5:AB5" si="2">B30</f>
        <v>0</v>
      </c>
      <c r="C5" s="133">
        <f t="shared" si="2"/>
        <v>0</v>
      </c>
      <c r="D5" s="129">
        <f t="shared" si="2"/>
        <v>0</v>
      </c>
      <c r="E5" s="133">
        <f t="shared" si="2"/>
        <v>0</v>
      </c>
      <c r="F5" s="129">
        <f t="shared" si="2"/>
        <v>0</v>
      </c>
      <c r="G5" s="133">
        <f t="shared" si="2"/>
        <v>0</v>
      </c>
      <c r="H5" s="129">
        <f t="shared" si="2"/>
        <v>0</v>
      </c>
      <c r="I5" s="133">
        <f t="shared" si="2"/>
        <v>0</v>
      </c>
      <c r="J5" s="129">
        <f t="shared" si="2"/>
        <v>0</v>
      </c>
      <c r="K5" s="133">
        <f t="shared" si="2"/>
        <v>0</v>
      </c>
      <c r="L5" s="129">
        <f t="shared" si="2"/>
        <v>0</v>
      </c>
      <c r="M5" s="133">
        <f t="shared" si="2"/>
        <v>0</v>
      </c>
      <c r="N5" s="129">
        <f t="shared" si="2"/>
        <v>0</v>
      </c>
      <c r="O5" s="133">
        <f t="shared" si="2"/>
        <v>0</v>
      </c>
      <c r="P5" s="129">
        <f t="shared" si="2"/>
        <v>0</v>
      </c>
      <c r="Q5" s="133">
        <f t="shared" si="2"/>
        <v>0</v>
      </c>
      <c r="R5" s="129">
        <f t="shared" si="2"/>
        <v>0</v>
      </c>
      <c r="S5" s="133">
        <f t="shared" si="2"/>
        <v>0</v>
      </c>
      <c r="T5" s="129">
        <f t="shared" si="2"/>
        <v>31410</v>
      </c>
      <c r="U5" s="133">
        <f t="shared" si="2"/>
        <v>0</v>
      </c>
      <c r="V5" s="129">
        <f t="shared" si="2"/>
        <v>33460</v>
      </c>
      <c r="W5" s="133">
        <f t="shared" si="2"/>
        <v>0</v>
      </c>
      <c r="X5" s="129">
        <f t="shared" si="2"/>
        <v>29560</v>
      </c>
      <c r="Y5" s="133">
        <f t="shared" si="2"/>
        <v>0</v>
      </c>
      <c r="Z5" s="130">
        <f t="shared" si="2"/>
        <v>94430</v>
      </c>
      <c r="AA5" s="131">
        <f t="shared" si="2"/>
        <v>0</v>
      </c>
      <c r="AB5" s="132">
        <f t="shared" si="2"/>
        <v>94430</v>
      </c>
      <c r="AC5" s="114"/>
      <c r="AD5" s="115"/>
      <c r="AE5" s="115"/>
      <c r="AF5" s="114"/>
      <c r="AG5" s="114"/>
      <c r="AH5" s="114"/>
    </row>
    <row r="6" spans="1:34" s="98" customFormat="1" ht="13.2" x14ac:dyDescent="0.25">
      <c r="A6" s="134" t="s">
        <v>61</v>
      </c>
      <c r="B6" s="135">
        <f>B4-B5</f>
        <v>0</v>
      </c>
      <c r="C6" s="136">
        <f t="shared" ref="C6:AB6" si="3">C4-C5</f>
        <v>0</v>
      </c>
      <c r="D6" s="135">
        <f t="shared" si="3"/>
        <v>0</v>
      </c>
      <c r="E6" s="136">
        <f t="shared" si="3"/>
        <v>0</v>
      </c>
      <c r="F6" s="135">
        <f t="shared" si="3"/>
        <v>0</v>
      </c>
      <c r="G6" s="136">
        <f t="shared" si="3"/>
        <v>0</v>
      </c>
      <c r="H6" s="135">
        <f t="shared" si="3"/>
        <v>0</v>
      </c>
      <c r="I6" s="136">
        <f t="shared" si="3"/>
        <v>0</v>
      </c>
      <c r="J6" s="135">
        <f t="shared" si="3"/>
        <v>0</v>
      </c>
      <c r="K6" s="136">
        <f t="shared" si="3"/>
        <v>0</v>
      </c>
      <c r="L6" s="135">
        <f t="shared" si="3"/>
        <v>0</v>
      </c>
      <c r="M6" s="136">
        <f t="shared" si="3"/>
        <v>0</v>
      </c>
      <c r="N6" s="135">
        <f t="shared" si="3"/>
        <v>0</v>
      </c>
      <c r="O6" s="136">
        <f t="shared" si="3"/>
        <v>0</v>
      </c>
      <c r="P6" s="135">
        <f t="shared" si="3"/>
        <v>0</v>
      </c>
      <c r="Q6" s="136">
        <f t="shared" si="3"/>
        <v>0</v>
      </c>
      <c r="R6" s="135">
        <f t="shared" si="3"/>
        <v>0</v>
      </c>
      <c r="S6" s="136">
        <f t="shared" si="3"/>
        <v>0</v>
      </c>
      <c r="T6" s="135">
        <f t="shared" si="3"/>
        <v>-31410</v>
      </c>
      <c r="U6" s="136">
        <f t="shared" si="3"/>
        <v>0</v>
      </c>
      <c r="V6" s="135">
        <f t="shared" si="3"/>
        <v>-33460</v>
      </c>
      <c r="W6" s="136">
        <f t="shared" si="3"/>
        <v>0</v>
      </c>
      <c r="X6" s="135">
        <f t="shared" si="3"/>
        <v>-29560</v>
      </c>
      <c r="Y6" s="136">
        <f t="shared" si="3"/>
        <v>0</v>
      </c>
      <c r="Z6" s="135">
        <f t="shared" si="3"/>
        <v>-94430</v>
      </c>
      <c r="AA6" s="136">
        <f t="shared" si="3"/>
        <v>0</v>
      </c>
      <c r="AB6" s="136">
        <f t="shared" si="3"/>
        <v>-94430</v>
      </c>
      <c r="AC6" s="114"/>
      <c r="AD6" s="115"/>
      <c r="AE6" s="115"/>
      <c r="AF6" s="114"/>
      <c r="AG6" s="114"/>
      <c r="AH6" s="114"/>
    </row>
    <row r="7" spans="1:34" ht="13.2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5"/>
      <c r="AE7" s="15"/>
      <c r="AF7" s="1"/>
      <c r="AG7" s="1"/>
      <c r="AH7" s="1"/>
    </row>
    <row r="8" spans="1:34" ht="13.2" x14ac:dyDescent="0.25">
      <c r="A8" s="9"/>
      <c r="B8" s="159" t="s">
        <v>2</v>
      </c>
      <c r="C8" s="160"/>
      <c r="D8" s="159" t="s">
        <v>3</v>
      </c>
      <c r="E8" s="160"/>
      <c r="F8" s="159" t="s">
        <v>4</v>
      </c>
      <c r="G8" s="160"/>
      <c r="H8" s="159" t="s">
        <v>5</v>
      </c>
      <c r="I8" s="160"/>
      <c r="J8" s="159" t="s">
        <v>6</v>
      </c>
      <c r="K8" s="160"/>
      <c r="L8" s="159" t="s">
        <v>20</v>
      </c>
      <c r="M8" s="160"/>
      <c r="N8" s="159" t="s">
        <v>21</v>
      </c>
      <c r="O8" s="160"/>
      <c r="P8" s="159" t="s">
        <v>9</v>
      </c>
      <c r="Q8" s="160"/>
      <c r="R8" s="159" t="s">
        <v>10</v>
      </c>
      <c r="S8" s="160"/>
      <c r="T8" s="159" t="s">
        <v>11</v>
      </c>
      <c r="U8" s="160"/>
      <c r="V8" s="159" t="s">
        <v>12</v>
      </c>
      <c r="W8" s="160"/>
      <c r="X8" s="159" t="s">
        <v>13</v>
      </c>
      <c r="Y8" s="160"/>
      <c r="Z8" s="159" t="s">
        <v>14</v>
      </c>
      <c r="AA8" s="162"/>
      <c r="AB8" s="160"/>
      <c r="AC8" s="8"/>
      <c r="AD8" s="10"/>
      <c r="AE8" s="10"/>
      <c r="AF8" s="8"/>
      <c r="AG8" s="8"/>
      <c r="AH8" s="8"/>
    </row>
    <row r="9" spans="1:34" ht="22.5" customHeight="1" x14ac:dyDescent="0.25">
      <c r="A9" s="153" t="s">
        <v>18</v>
      </c>
      <c r="B9" s="37" t="s">
        <v>15</v>
      </c>
      <c r="C9" s="38" t="s">
        <v>16</v>
      </c>
      <c r="D9" s="37" t="s">
        <v>15</v>
      </c>
      <c r="E9" s="38" t="s">
        <v>16</v>
      </c>
      <c r="F9" s="37" t="s">
        <v>15</v>
      </c>
      <c r="G9" s="38" t="s">
        <v>16</v>
      </c>
      <c r="H9" s="37" t="s">
        <v>15</v>
      </c>
      <c r="I9" s="38" t="s">
        <v>16</v>
      </c>
      <c r="J9" s="37" t="s">
        <v>15</v>
      </c>
      <c r="K9" s="38" t="s">
        <v>16</v>
      </c>
      <c r="L9" s="37" t="s">
        <v>15</v>
      </c>
      <c r="M9" s="38" t="s">
        <v>16</v>
      </c>
      <c r="N9" s="37" t="s">
        <v>15</v>
      </c>
      <c r="O9" s="38" t="s">
        <v>16</v>
      </c>
      <c r="P9" s="37" t="s">
        <v>15</v>
      </c>
      <c r="Q9" s="38" t="s">
        <v>16</v>
      </c>
      <c r="R9" s="37" t="s">
        <v>15</v>
      </c>
      <c r="S9" s="38" t="s">
        <v>16</v>
      </c>
      <c r="T9" s="37" t="s">
        <v>15</v>
      </c>
      <c r="U9" s="38" t="s">
        <v>16</v>
      </c>
      <c r="V9" s="37" t="s">
        <v>15</v>
      </c>
      <c r="W9" s="38" t="s">
        <v>16</v>
      </c>
      <c r="X9" s="37" t="s">
        <v>15</v>
      </c>
      <c r="Y9" s="38" t="s">
        <v>16</v>
      </c>
      <c r="Z9" s="37" t="s">
        <v>15</v>
      </c>
      <c r="AA9" s="38" t="s">
        <v>16</v>
      </c>
      <c r="AB9" s="39" t="s">
        <v>17</v>
      </c>
      <c r="AC9" s="1"/>
      <c r="AD9" s="15"/>
      <c r="AE9" s="15"/>
      <c r="AF9" s="1"/>
      <c r="AG9" s="1"/>
      <c r="AH9" s="1"/>
    </row>
    <row r="10" spans="1:34" ht="13.2" x14ac:dyDescent="0.25">
      <c r="A10" s="47"/>
      <c r="B10" s="44"/>
      <c r="C10" s="45"/>
      <c r="D10" s="44"/>
      <c r="E10" s="45"/>
      <c r="F10" s="44"/>
      <c r="G10" s="45"/>
      <c r="H10" s="44"/>
      <c r="I10" s="45"/>
      <c r="J10" s="44"/>
      <c r="K10" s="45"/>
      <c r="L10" s="44"/>
      <c r="M10" s="45"/>
      <c r="N10" s="44"/>
      <c r="O10" s="45"/>
      <c r="P10" s="44"/>
      <c r="Q10" s="45"/>
      <c r="R10" s="44"/>
      <c r="S10" s="45"/>
      <c r="T10" s="44"/>
      <c r="U10" s="45"/>
      <c r="V10" s="44"/>
      <c r="W10" s="45"/>
      <c r="X10" s="44"/>
      <c r="Y10" s="45"/>
      <c r="Z10" s="44"/>
      <c r="AA10" s="45"/>
      <c r="AB10" s="46"/>
      <c r="AC10" s="1"/>
      <c r="AD10" s="15"/>
      <c r="AE10" s="15"/>
      <c r="AF10" s="1"/>
      <c r="AG10" s="1"/>
      <c r="AH10" s="1"/>
    </row>
    <row r="11" spans="1:34" ht="13.2" x14ac:dyDescent="0.25">
      <c r="A11" s="33" t="s">
        <v>67</v>
      </c>
      <c r="B11" s="69">
        <f>'P1'!B19</f>
        <v>0</v>
      </c>
      <c r="C11" s="69">
        <f>'P1'!C19</f>
        <v>0</v>
      </c>
      <c r="D11" s="69">
        <f>'P1'!D19</f>
        <v>0</v>
      </c>
      <c r="E11" s="69">
        <f>'P1'!E19</f>
        <v>0</v>
      </c>
      <c r="F11" s="69">
        <f>'P1'!F19</f>
        <v>0</v>
      </c>
      <c r="G11" s="69">
        <f>'P1'!G19</f>
        <v>0</v>
      </c>
      <c r="H11" s="69">
        <f>'P1'!H19</f>
        <v>0</v>
      </c>
      <c r="I11" s="69">
        <f>'P1'!I19</f>
        <v>0</v>
      </c>
      <c r="J11" s="69">
        <f>'P1'!J19</f>
        <v>0</v>
      </c>
      <c r="K11" s="69">
        <f>'P1'!K19</f>
        <v>0</v>
      </c>
      <c r="L11" s="69">
        <f>'P1'!L19</f>
        <v>0</v>
      </c>
      <c r="M11" s="69">
        <f>'P1'!M19</f>
        <v>0</v>
      </c>
      <c r="N11" s="69">
        <f>'P1'!N19</f>
        <v>0</v>
      </c>
      <c r="O11" s="69">
        <f>'P1'!O19</f>
        <v>0</v>
      </c>
      <c r="P11" s="69">
        <f>'P1'!P19</f>
        <v>0</v>
      </c>
      <c r="Q11" s="69">
        <f>'P1'!Q19</f>
        <v>0</v>
      </c>
      <c r="R11" s="69">
        <f>'P1'!R19</f>
        <v>0</v>
      </c>
      <c r="S11" s="69">
        <f>'P1'!S19</f>
        <v>0</v>
      </c>
      <c r="T11" s="69">
        <f>'P1'!T19</f>
        <v>0</v>
      </c>
      <c r="U11" s="69">
        <f>'P1'!U19</f>
        <v>0</v>
      </c>
      <c r="V11" s="69">
        <f>'P1'!V19</f>
        <v>0</v>
      </c>
      <c r="W11" s="69">
        <f>'P1'!W19</f>
        <v>0</v>
      </c>
      <c r="X11" s="69">
        <f>'P1'!X19</f>
        <v>0</v>
      </c>
      <c r="Y11" s="69">
        <f>'P1'!Y19</f>
        <v>0</v>
      </c>
      <c r="Z11" s="70">
        <f t="shared" ref="Z11:AA11" si="4">SUM(B11,D11,F11,H11,J11,L11,N11,P11,R11,T11,V11,X11)</f>
        <v>0</v>
      </c>
      <c r="AA11" s="70">
        <f t="shared" si="4"/>
        <v>0</v>
      </c>
      <c r="AB11" s="71">
        <f t="shared" ref="AB11:AB14" si="5">AA11-Z11</f>
        <v>0</v>
      </c>
      <c r="AC11" s="1"/>
      <c r="AD11" s="15"/>
      <c r="AE11" s="15"/>
      <c r="AF11" s="1"/>
      <c r="AG11" s="1"/>
      <c r="AH11" s="1"/>
    </row>
    <row r="12" spans="1:34" ht="13.2" x14ac:dyDescent="0.25">
      <c r="A12" s="33" t="s">
        <v>68</v>
      </c>
      <c r="B12" s="72">
        <f>'P2'!B19</f>
        <v>0</v>
      </c>
      <c r="C12" s="72">
        <f>'P2'!C19</f>
        <v>0</v>
      </c>
      <c r="D12" s="72">
        <f>'P2'!D19</f>
        <v>0</v>
      </c>
      <c r="E12" s="72">
        <f>'P2'!E19</f>
        <v>0</v>
      </c>
      <c r="F12" s="72">
        <f>'P2'!F19</f>
        <v>0</v>
      </c>
      <c r="G12" s="72">
        <f>'P2'!G19</f>
        <v>0</v>
      </c>
      <c r="H12" s="72">
        <f>'P2'!H19</f>
        <v>0</v>
      </c>
      <c r="I12" s="72">
        <f>'P2'!I19</f>
        <v>0</v>
      </c>
      <c r="J12" s="72">
        <f>'P2'!J19</f>
        <v>0</v>
      </c>
      <c r="K12" s="72">
        <f>'P2'!K19</f>
        <v>0</v>
      </c>
      <c r="L12" s="72">
        <f>'P2'!L19</f>
        <v>0</v>
      </c>
      <c r="M12" s="72">
        <f>'P2'!M19</f>
        <v>0</v>
      </c>
      <c r="N12" s="72">
        <f>'P2'!N19</f>
        <v>0</v>
      </c>
      <c r="O12" s="72">
        <f>'P2'!O19</f>
        <v>0</v>
      </c>
      <c r="P12" s="72">
        <f>'P2'!P19</f>
        <v>0</v>
      </c>
      <c r="Q12" s="72">
        <f>'P2'!Q19</f>
        <v>0</v>
      </c>
      <c r="R12" s="72">
        <f>'P2'!R19</f>
        <v>0</v>
      </c>
      <c r="S12" s="72">
        <f>'P2'!S19</f>
        <v>0</v>
      </c>
      <c r="T12" s="72">
        <f>'P2'!T19</f>
        <v>0</v>
      </c>
      <c r="U12" s="72">
        <f>'P2'!U19</f>
        <v>0</v>
      </c>
      <c r="V12" s="72">
        <f>'P2'!V19</f>
        <v>0</v>
      </c>
      <c r="W12" s="72">
        <f>'P2'!W19</f>
        <v>0</v>
      </c>
      <c r="X12" s="72">
        <f>'P2'!X19</f>
        <v>0</v>
      </c>
      <c r="Y12" s="72">
        <f>'P2'!Y19</f>
        <v>0</v>
      </c>
      <c r="Z12" s="70">
        <f t="shared" ref="Z12:AA12" si="6">SUM(B12,D12,F12,H12,J12,L12,N12,P12,R12,T12,V12,X12)</f>
        <v>0</v>
      </c>
      <c r="AA12" s="70">
        <f t="shared" si="6"/>
        <v>0</v>
      </c>
      <c r="AB12" s="71">
        <f t="shared" si="5"/>
        <v>0</v>
      </c>
      <c r="AC12" s="1"/>
      <c r="AD12" s="15"/>
      <c r="AE12" s="15"/>
      <c r="AF12" s="1"/>
      <c r="AG12" s="1"/>
      <c r="AH12" s="1"/>
    </row>
    <row r="13" spans="1:34" ht="13.2" x14ac:dyDescent="0.25">
      <c r="A13" s="33" t="s">
        <v>69</v>
      </c>
      <c r="B13" s="72">
        <f>'P3'!B19</f>
        <v>0</v>
      </c>
      <c r="C13" s="72">
        <f>'P3'!C19</f>
        <v>0</v>
      </c>
      <c r="D13" s="72">
        <f>'P3'!D19</f>
        <v>0</v>
      </c>
      <c r="E13" s="72">
        <f>'P3'!E19</f>
        <v>0</v>
      </c>
      <c r="F13" s="72">
        <f>'P3'!F19</f>
        <v>0</v>
      </c>
      <c r="G13" s="72">
        <f>'P3'!G19</f>
        <v>0</v>
      </c>
      <c r="H13" s="72">
        <f>'P3'!H19</f>
        <v>0</v>
      </c>
      <c r="I13" s="72">
        <f>'P3'!I19</f>
        <v>0</v>
      </c>
      <c r="J13" s="72">
        <f>'P3'!J19</f>
        <v>0</v>
      </c>
      <c r="K13" s="72">
        <f>'P3'!K19</f>
        <v>0</v>
      </c>
      <c r="L13" s="72">
        <f>'P3'!L19</f>
        <v>0</v>
      </c>
      <c r="M13" s="72">
        <f>'P3'!M19</f>
        <v>0</v>
      </c>
      <c r="N13" s="72">
        <f>'P3'!N19</f>
        <v>0</v>
      </c>
      <c r="O13" s="72">
        <f>'P3'!O19</f>
        <v>0</v>
      </c>
      <c r="P13" s="72">
        <f>'P3'!P19</f>
        <v>0</v>
      </c>
      <c r="Q13" s="72">
        <f>'P3'!Q19</f>
        <v>0</v>
      </c>
      <c r="R13" s="72">
        <f>'P3'!R19</f>
        <v>0</v>
      </c>
      <c r="S13" s="72">
        <f>'P3'!S19</f>
        <v>0</v>
      </c>
      <c r="T13" s="72">
        <f>'P3'!T19</f>
        <v>0</v>
      </c>
      <c r="U13" s="72">
        <f>'P3'!U19</f>
        <v>0</v>
      </c>
      <c r="V13" s="72">
        <f>'P3'!V19</f>
        <v>0</v>
      </c>
      <c r="W13" s="72">
        <f>'P3'!W19</f>
        <v>0</v>
      </c>
      <c r="X13" s="72">
        <f>'P3'!X19</f>
        <v>0</v>
      </c>
      <c r="Y13" s="72">
        <f>'P3'!Y19</f>
        <v>0</v>
      </c>
      <c r="Z13" s="70">
        <f t="shared" ref="Z13:AA13" si="7">SUM(B13,D13,F13,H13,J13,L13,N13,P13,R13,T13,V13,X13)</f>
        <v>0</v>
      </c>
      <c r="AA13" s="70">
        <f t="shared" si="7"/>
        <v>0</v>
      </c>
      <c r="AB13" s="71">
        <f t="shared" si="5"/>
        <v>0</v>
      </c>
      <c r="AC13" s="1"/>
      <c r="AD13" s="15"/>
      <c r="AE13" s="15"/>
      <c r="AF13" s="1"/>
      <c r="AG13" s="1"/>
      <c r="AH13" s="1"/>
    </row>
    <row r="14" spans="1:34" ht="13.2" x14ac:dyDescent="0.25">
      <c r="A14" s="151" t="s">
        <v>25</v>
      </c>
      <c r="B14" s="73">
        <f t="shared" ref="B14:AA14" si="8">SUM(B11:B13)</f>
        <v>0</v>
      </c>
      <c r="C14" s="74">
        <f t="shared" si="8"/>
        <v>0</v>
      </c>
      <c r="D14" s="73">
        <f t="shared" si="8"/>
        <v>0</v>
      </c>
      <c r="E14" s="74">
        <f t="shared" si="8"/>
        <v>0</v>
      </c>
      <c r="F14" s="73">
        <f t="shared" si="8"/>
        <v>0</v>
      </c>
      <c r="G14" s="74">
        <f t="shared" si="8"/>
        <v>0</v>
      </c>
      <c r="H14" s="73">
        <f t="shared" si="8"/>
        <v>0</v>
      </c>
      <c r="I14" s="74">
        <f t="shared" si="8"/>
        <v>0</v>
      </c>
      <c r="J14" s="73">
        <f t="shared" si="8"/>
        <v>0</v>
      </c>
      <c r="K14" s="74">
        <f t="shared" si="8"/>
        <v>0</v>
      </c>
      <c r="L14" s="73">
        <f t="shared" si="8"/>
        <v>0</v>
      </c>
      <c r="M14" s="74">
        <f t="shared" si="8"/>
        <v>0</v>
      </c>
      <c r="N14" s="73">
        <f t="shared" si="8"/>
        <v>0</v>
      </c>
      <c r="O14" s="74">
        <f t="shared" si="8"/>
        <v>0</v>
      </c>
      <c r="P14" s="73">
        <f t="shared" si="8"/>
        <v>0</v>
      </c>
      <c r="Q14" s="74">
        <f t="shared" si="8"/>
        <v>0</v>
      </c>
      <c r="R14" s="73">
        <f t="shared" si="8"/>
        <v>0</v>
      </c>
      <c r="S14" s="74">
        <f t="shared" si="8"/>
        <v>0</v>
      </c>
      <c r="T14" s="73">
        <f t="shared" si="8"/>
        <v>0</v>
      </c>
      <c r="U14" s="74">
        <f t="shared" si="8"/>
        <v>0</v>
      </c>
      <c r="V14" s="73">
        <f t="shared" si="8"/>
        <v>0</v>
      </c>
      <c r="W14" s="74">
        <f t="shared" si="8"/>
        <v>0</v>
      </c>
      <c r="X14" s="73">
        <f t="shared" si="8"/>
        <v>0</v>
      </c>
      <c r="Y14" s="74">
        <f t="shared" si="8"/>
        <v>0</v>
      </c>
      <c r="Z14" s="73">
        <f t="shared" si="8"/>
        <v>0</v>
      </c>
      <c r="AA14" s="74">
        <f t="shared" si="8"/>
        <v>0</v>
      </c>
      <c r="AB14" s="42">
        <f t="shared" si="5"/>
        <v>0</v>
      </c>
    </row>
    <row r="15" spans="1:34" ht="13.2" x14ac:dyDescent="0.25">
      <c r="A15" s="14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4" ht="13.2" x14ac:dyDescent="0.25">
      <c r="A16" s="9"/>
      <c r="B16" s="163" t="s">
        <v>2</v>
      </c>
      <c r="C16" s="156"/>
      <c r="D16" s="163" t="s">
        <v>3</v>
      </c>
      <c r="E16" s="156"/>
      <c r="F16" s="163" t="s">
        <v>4</v>
      </c>
      <c r="G16" s="156"/>
      <c r="H16" s="163" t="s">
        <v>5</v>
      </c>
      <c r="I16" s="156"/>
      <c r="J16" s="163" t="s">
        <v>6</v>
      </c>
      <c r="K16" s="156"/>
      <c r="L16" s="163" t="s">
        <v>20</v>
      </c>
      <c r="M16" s="156"/>
      <c r="N16" s="163" t="s">
        <v>21</v>
      </c>
      <c r="O16" s="156"/>
      <c r="P16" s="163" t="s">
        <v>9</v>
      </c>
      <c r="Q16" s="156"/>
      <c r="R16" s="163" t="s">
        <v>10</v>
      </c>
      <c r="S16" s="156"/>
      <c r="T16" s="163" t="s">
        <v>11</v>
      </c>
      <c r="U16" s="156"/>
      <c r="V16" s="163" t="s">
        <v>12</v>
      </c>
      <c r="W16" s="156"/>
      <c r="X16" s="163" t="s">
        <v>13</v>
      </c>
      <c r="Y16" s="156"/>
      <c r="Z16" s="163" t="s">
        <v>14</v>
      </c>
      <c r="AA16" s="161"/>
      <c r="AB16" s="156"/>
    </row>
    <row r="17" spans="1:28" ht="22.5" customHeight="1" x14ac:dyDescent="0.25">
      <c r="A17" s="19" t="s">
        <v>24</v>
      </c>
      <c r="B17" s="20" t="s">
        <v>15</v>
      </c>
      <c r="C17" s="21" t="s">
        <v>16</v>
      </c>
      <c r="D17" s="20" t="s">
        <v>15</v>
      </c>
      <c r="E17" s="21" t="s">
        <v>16</v>
      </c>
      <c r="F17" s="20" t="s">
        <v>15</v>
      </c>
      <c r="G17" s="21" t="s">
        <v>16</v>
      </c>
      <c r="H17" s="20" t="s">
        <v>15</v>
      </c>
      <c r="I17" s="21" t="s">
        <v>16</v>
      </c>
      <c r="J17" s="20" t="s">
        <v>15</v>
      </c>
      <c r="K17" s="21" t="s">
        <v>16</v>
      </c>
      <c r="L17" s="20" t="s">
        <v>15</v>
      </c>
      <c r="M17" s="21" t="s">
        <v>16</v>
      </c>
      <c r="N17" s="20" t="s">
        <v>15</v>
      </c>
      <c r="O17" s="21" t="s">
        <v>16</v>
      </c>
      <c r="P17" s="20" t="s">
        <v>15</v>
      </c>
      <c r="Q17" s="21" t="s">
        <v>16</v>
      </c>
      <c r="R17" s="20" t="s">
        <v>15</v>
      </c>
      <c r="S17" s="21" t="s">
        <v>16</v>
      </c>
      <c r="T17" s="20" t="s">
        <v>15</v>
      </c>
      <c r="U17" s="21" t="s">
        <v>16</v>
      </c>
      <c r="V17" s="20" t="s">
        <v>15</v>
      </c>
      <c r="W17" s="21" t="s">
        <v>16</v>
      </c>
      <c r="X17" s="20" t="s">
        <v>15</v>
      </c>
      <c r="Y17" s="21" t="s">
        <v>16</v>
      </c>
      <c r="Z17" s="20" t="s">
        <v>15</v>
      </c>
      <c r="AA17" s="21" t="s">
        <v>16</v>
      </c>
      <c r="AB17" s="22" t="s">
        <v>17</v>
      </c>
    </row>
    <row r="18" spans="1:28" ht="13.2" x14ac:dyDescent="0.25">
      <c r="A18" s="23"/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4"/>
      <c r="S18" s="25"/>
      <c r="T18" s="24"/>
      <c r="U18" s="25"/>
      <c r="V18" s="24"/>
      <c r="W18" s="25"/>
      <c r="X18" s="24"/>
      <c r="Y18" s="25"/>
      <c r="Z18" s="24"/>
      <c r="AA18" s="25"/>
      <c r="AB18" s="26"/>
    </row>
    <row r="19" spans="1:28" ht="13.2" x14ac:dyDescent="0.25">
      <c r="A19" s="30" t="s">
        <v>76</v>
      </c>
      <c r="B19" s="72">
        <f>'N1'!B20</f>
        <v>0</v>
      </c>
      <c r="C19" s="72">
        <f>'N1'!C20</f>
        <v>0</v>
      </c>
      <c r="D19" s="72">
        <f>'N1'!D20</f>
        <v>0</v>
      </c>
      <c r="E19" s="72">
        <f>'N1'!E20</f>
        <v>0</v>
      </c>
      <c r="F19" s="72">
        <f>'N1'!F20</f>
        <v>0</v>
      </c>
      <c r="G19" s="72">
        <f>'N1'!G20</f>
        <v>0</v>
      </c>
      <c r="H19" s="72">
        <f>'N1'!H20</f>
        <v>0</v>
      </c>
      <c r="I19" s="72">
        <f>'N1'!I20</f>
        <v>0</v>
      </c>
      <c r="J19" s="72">
        <f>'N1'!J20</f>
        <v>0</v>
      </c>
      <c r="K19" s="72">
        <f>'N1'!K20</f>
        <v>0</v>
      </c>
      <c r="L19" s="72">
        <f>'N1'!L20</f>
        <v>0</v>
      </c>
      <c r="M19" s="72">
        <f>'N1'!M20</f>
        <v>0</v>
      </c>
      <c r="N19" s="72">
        <f>'N1'!N20</f>
        <v>0</v>
      </c>
      <c r="O19" s="72">
        <f>'N1'!O20</f>
        <v>0</v>
      </c>
      <c r="P19" s="72">
        <f>'N1'!P20</f>
        <v>0</v>
      </c>
      <c r="Q19" s="72">
        <f>'N1'!Q20</f>
        <v>0</v>
      </c>
      <c r="R19" s="72">
        <f>'N1'!R20</f>
        <v>0</v>
      </c>
      <c r="S19" s="72">
        <f>'N1'!S20</f>
        <v>0</v>
      </c>
      <c r="T19" s="72">
        <f>'N1'!T20</f>
        <v>8600</v>
      </c>
      <c r="U19" s="72">
        <f>'N1'!U20</f>
        <v>0</v>
      </c>
      <c r="V19" s="72">
        <f>'N1'!V20</f>
        <v>850</v>
      </c>
      <c r="W19" s="72">
        <f>'N1'!W20</f>
        <v>0</v>
      </c>
      <c r="X19" s="72">
        <f>'N1'!X20</f>
        <v>850</v>
      </c>
      <c r="Y19" s="72">
        <f>'N1'!Y20</f>
        <v>0</v>
      </c>
      <c r="Z19" s="75">
        <f t="shared" ref="Z19:AA20" si="9">SUM(B19,D19,F19,H19,J19,L19,N19,P19,R19,T19,V19,X19)</f>
        <v>10300</v>
      </c>
      <c r="AA19" s="75">
        <f t="shared" si="9"/>
        <v>0</v>
      </c>
      <c r="AB19" s="76">
        <f t="shared" ref="AB19:AB28" si="10">Z19-AA19</f>
        <v>10300</v>
      </c>
    </row>
    <row r="20" spans="1:28" ht="13.2" x14ac:dyDescent="0.25">
      <c r="A20" s="30" t="s">
        <v>77</v>
      </c>
      <c r="B20" s="72">
        <f>'N2'!B14</f>
        <v>0</v>
      </c>
      <c r="C20" s="72">
        <f>'N2'!C14</f>
        <v>0</v>
      </c>
      <c r="D20" s="72">
        <f>'N2'!D14</f>
        <v>0</v>
      </c>
      <c r="E20" s="72">
        <f>'N2'!E14</f>
        <v>0</v>
      </c>
      <c r="F20" s="72">
        <v>0</v>
      </c>
      <c r="G20" s="72">
        <f>'N2'!G14</f>
        <v>0</v>
      </c>
      <c r="H20" s="72">
        <f>'N2'!H14</f>
        <v>0</v>
      </c>
      <c r="I20" s="72">
        <f>'N2'!I14</f>
        <v>0</v>
      </c>
      <c r="J20" s="72">
        <f>'N2'!J14</f>
        <v>0</v>
      </c>
      <c r="K20" s="72">
        <f>'N2'!K14</f>
        <v>0</v>
      </c>
      <c r="L20" s="72">
        <f>'N2'!L14</f>
        <v>0</v>
      </c>
      <c r="M20" s="72">
        <f>'N2'!M14</f>
        <v>0</v>
      </c>
      <c r="N20" s="72">
        <f>'N2'!N14</f>
        <v>0</v>
      </c>
      <c r="O20" s="72">
        <f>'N2'!O14</f>
        <v>0</v>
      </c>
      <c r="P20" s="72">
        <f>'N2'!P14</f>
        <v>0</v>
      </c>
      <c r="Q20" s="72">
        <f>'N2'!Q14</f>
        <v>0</v>
      </c>
      <c r="R20" s="72">
        <f>'N2'!R14</f>
        <v>0</v>
      </c>
      <c r="S20" s="72">
        <f>'N2'!S14</f>
        <v>0</v>
      </c>
      <c r="T20" s="72">
        <f>'N2'!T14</f>
        <v>2100</v>
      </c>
      <c r="U20" s="72">
        <f>'N2'!U14</f>
        <v>0</v>
      </c>
      <c r="V20" s="72">
        <f>'N2'!V14</f>
        <v>6800</v>
      </c>
      <c r="W20" s="72">
        <f>'N2'!W14</f>
        <v>0</v>
      </c>
      <c r="X20" s="72">
        <f>'N2'!X14</f>
        <v>6300</v>
      </c>
      <c r="Y20" s="72">
        <f>'N2'!Y14</f>
        <v>0</v>
      </c>
      <c r="Z20" s="75">
        <f t="shared" si="9"/>
        <v>15200</v>
      </c>
      <c r="AA20" s="75">
        <f t="shared" si="9"/>
        <v>0</v>
      </c>
      <c r="AB20" s="76">
        <f t="shared" si="10"/>
        <v>15200</v>
      </c>
    </row>
    <row r="21" spans="1:28" ht="13.2" x14ac:dyDescent="0.25">
      <c r="A21" s="30" t="s">
        <v>78</v>
      </c>
      <c r="B21" s="72">
        <f>'N3'!B19</f>
        <v>0</v>
      </c>
      <c r="C21" s="72">
        <f>'N3'!C19</f>
        <v>0</v>
      </c>
      <c r="D21" s="72">
        <f>'N3'!D19</f>
        <v>0</v>
      </c>
      <c r="E21" s="72">
        <f>'N3'!E19</f>
        <v>0</v>
      </c>
      <c r="F21" s="72">
        <f>'N3'!F19</f>
        <v>0</v>
      </c>
      <c r="G21" s="72">
        <f>'N3'!G19</f>
        <v>0</v>
      </c>
      <c r="H21" s="72">
        <f>'N3'!H19</f>
        <v>0</v>
      </c>
      <c r="I21" s="72">
        <f>'N3'!I19</f>
        <v>0</v>
      </c>
      <c r="J21" s="72">
        <f>'N3'!J19</f>
        <v>0</v>
      </c>
      <c r="K21" s="72">
        <f>'N3'!K19</f>
        <v>0</v>
      </c>
      <c r="L21" s="72">
        <f>'N3'!L19</f>
        <v>0</v>
      </c>
      <c r="M21" s="72">
        <f>'N3'!M19</f>
        <v>0</v>
      </c>
      <c r="N21" s="72">
        <f>'N3'!N19</f>
        <v>0</v>
      </c>
      <c r="O21" s="72">
        <f>'N3'!O19</f>
        <v>0</v>
      </c>
      <c r="P21" s="72">
        <f>'N3'!P19</f>
        <v>0</v>
      </c>
      <c r="Q21" s="72">
        <f>'N3'!Q19</f>
        <v>0</v>
      </c>
      <c r="R21" s="72">
        <f>'N3'!R19</f>
        <v>0</v>
      </c>
      <c r="S21" s="72">
        <f>'N3'!S19</f>
        <v>0</v>
      </c>
      <c r="T21" s="72">
        <f>'N3'!T19</f>
        <v>14600</v>
      </c>
      <c r="U21" s="72">
        <f>'N3'!U19</f>
        <v>0</v>
      </c>
      <c r="V21" s="72">
        <f>'N3'!V19</f>
        <v>4600</v>
      </c>
      <c r="W21" s="72">
        <f>'N3'!W19</f>
        <v>0</v>
      </c>
      <c r="X21" s="72">
        <f>'N3'!X19</f>
        <v>0</v>
      </c>
      <c r="Y21" s="72">
        <f>'N3'!Y19</f>
        <v>0</v>
      </c>
      <c r="Z21" s="75">
        <f t="shared" ref="Z21:AA21" si="11">SUM(B21,D21,F21,H21,J21,L21,N21,P21,R21,T21,V21,X21)</f>
        <v>19200</v>
      </c>
      <c r="AA21" s="75">
        <f t="shared" si="11"/>
        <v>0</v>
      </c>
      <c r="AB21" s="76">
        <f t="shared" si="10"/>
        <v>19200</v>
      </c>
    </row>
    <row r="22" spans="1:28" ht="13.2" x14ac:dyDescent="0.25">
      <c r="A22" s="30" t="s">
        <v>79</v>
      </c>
      <c r="B22" s="72">
        <f>'N4'!B28</f>
        <v>0</v>
      </c>
      <c r="C22" s="72">
        <f>'N4'!C28</f>
        <v>0</v>
      </c>
      <c r="D22" s="72">
        <f>'N4'!D28</f>
        <v>0</v>
      </c>
      <c r="E22" s="72">
        <f>'N4'!E28</f>
        <v>0</v>
      </c>
      <c r="F22" s="72">
        <f>'N4'!F28</f>
        <v>0</v>
      </c>
      <c r="G22" s="72">
        <f>'N4'!G28</f>
        <v>0</v>
      </c>
      <c r="H22" s="72">
        <f>'N4'!H28</f>
        <v>0</v>
      </c>
      <c r="I22" s="72">
        <f>'N4'!I28</f>
        <v>0</v>
      </c>
      <c r="J22" s="72">
        <f>'N4'!J28</f>
        <v>0</v>
      </c>
      <c r="K22" s="72">
        <f>'N4'!K28</f>
        <v>0</v>
      </c>
      <c r="L22" s="72">
        <f>'N4'!L28</f>
        <v>0</v>
      </c>
      <c r="M22" s="72">
        <f>'N4'!M28</f>
        <v>0</v>
      </c>
      <c r="N22" s="72">
        <f>'N4'!N28</f>
        <v>0</v>
      </c>
      <c r="O22" s="72">
        <f>'N4'!O28</f>
        <v>0</v>
      </c>
      <c r="P22" s="72">
        <f>'N4'!P28</f>
        <v>0</v>
      </c>
      <c r="Q22" s="72">
        <f>'N4'!Q28</f>
        <v>0</v>
      </c>
      <c r="R22" s="72">
        <f>'N4'!R28</f>
        <v>0</v>
      </c>
      <c r="S22" s="72">
        <f>'N4'!S28</f>
        <v>0</v>
      </c>
      <c r="T22" s="72">
        <f>'N4'!T28</f>
        <v>5480</v>
      </c>
      <c r="U22" s="72">
        <f>'N4'!U28</f>
        <v>0</v>
      </c>
      <c r="V22" s="72">
        <f>'N4'!V28</f>
        <v>20580</v>
      </c>
      <c r="W22" s="72">
        <f>'N4'!W28</f>
        <v>0</v>
      </c>
      <c r="X22" s="72">
        <f>'N4'!X28</f>
        <v>21280</v>
      </c>
      <c r="Y22" s="72">
        <f>'N4'!Y28</f>
        <v>0</v>
      </c>
      <c r="Z22" s="75">
        <f t="shared" ref="Z22:AA23" si="12">SUM(B22,D22,F22,H22,J22,L22,N22,P22,R22,T22,V22,X22)</f>
        <v>47340</v>
      </c>
      <c r="AA22" s="75">
        <f t="shared" si="12"/>
        <v>0</v>
      </c>
      <c r="AB22" s="76">
        <f t="shared" si="10"/>
        <v>47340</v>
      </c>
    </row>
    <row r="23" spans="1:28" ht="13.2" x14ac:dyDescent="0.25">
      <c r="A23" s="30" t="s">
        <v>80</v>
      </c>
      <c r="B23" s="72">
        <f>'N5'!B19</f>
        <v>0</v>
      </c>
      <c r="C23" s="72">
        <f>'N5'!C8</f>
        <v>0</v>
      </c>
      <c r="D23" s="72">
        <f>'N5'!D19</f>
        <v>0</v>
      </c>
      <c r="E23" s="72">
        <f>'N5'!E19</f>
        <v>0</v>
      </c>
      <c r="F23" s="72">
        <f>'N5'!F19</f>
        <v>0</v>
      </c>
      <c r="G23" s="72">
        <f>'N5'!G19</f>
        <v>0</v>
      </c>
      <c r="H23" s="72">
        <f>'N5'!H19</f>
        <v>0</v>
      </c>
      <c r="I23" s="72">
        <f>'N5'!I19</f>
        <v>0</v>
      </c>
      <c r="J23" s="72">
        <f>'N5'!J19</f>
        <v>0</v>
      </c>
      <c r="K23" s="72">
        <f>'N5'!K19</f>
        <v>0</v>
      </c>
      <c r="L23" s="72">
        <f>'N5'!L19</f>
        <v>0</v>
      </c>
      <c r="M23" s="72">
        <f>'N5'!M19</f>
        <v>0</v>
      </c>
      <c r="N23" s="72">
        <f>'N5'!N19</f>
        <v>0</v>
      </c>
      <c r="O23" s="72">
        <f>'N5'!O19</f>
        <v>0</v>
      </c>
      <c r="P23" s="72">
        <f>'N5'!P19</f>
        <v>0</v>
      </c>
      <c r="Q23" s="72">
        <f>'N5'!Q19</f>
        <v>0</v>
      </c>
      <c r="R23" s="72">
        <f>'N5'!R19</f>
        <v>0</v>
      </c>
      <c r="S23" s="72">
        <f>'N5'!S19</f>
        <v>0</v>
      </c>
      <c r="T23" s="72">
        <f>'N5'!T19</f>
        <v>610</v>
      </c>
      <c r="U23" s="72">
        <f>'N5'!U19</f>
        <v>0</v>
      </c>
      <c r="V23" s="72">
        <f>'N5'!V19</f>
        <v>610</v>
      </c>
      <c r="W23" s="72">
        <f>'N5'!W19</f>
        <v>0</v>
      </c>
      <c r="X23" s="72">
        <f>'N5'!X19</f>
        <v>1110</v>
      </c>
      <c r="Y23" s="72">
        <f>'N5'!Y19</f>
        <v>0</v>
      </c>
      <c r="Z23" s="75">
        <f t="shared" si="12"/>
        <v>2330</v>
      </c>
      <c r="AA23" s="75">
        <f t="shared" si="12"/>
        <v>0</v>
      </c>
      <c r="AB23" s="76">
        <f t="shared" si="10"/>
        <v>2330</v>
      </c>
    </row>
    <row r="24" spans="1:28" ht="13.2" x14ac:dyDescent="0.25">
      <c r="A24" s="30" t="s">
        <v>30</v>
      </c>
      <c r="B24" s="72">
        <f>'N6'!B19</f>
        <v>0</v>
      </c>
      <c r="C24" s="72">
        <f>'N6'!C19</f>
        <v>0</v>
      </c>
      <c r="D24" s="72">
        <f>'N6'!D19</f>
        <v>0</v>
      </c>
      <c r="E24" s="72">
        <f>'N6'!E19</f>
        <v>0</v>
      </c>
      <c r="F24" s="72">
        <f>'N6'!F19</f>
        <v>0</v>
      </c>
      <c r="G24" s="72">
        <f>'N6'!G19</f>
        <v>0</v>
      </c>
      <c r="H24" s="72">
        <f>'N6'!H19</f>
        <v>0</v>
      </c>
      <c r="I24" s="72">
        <f>'N6'!I19</f>
        <v>0</v>
      </c>
      <c r="J24" s="72">
        <f>'N6'!J19</f>
        <v>0</v>
      </c>
      <c r="K24" s="72">
        <f>'N6'!K19</f>
        <v>0</v>
      </c>
      <c r="L24" s="72">
        <f>'N6'!L19</f>
        <v>0</v>
      </c>
      <c r="M24" s="72">
        <f>'N6'!M19</f>
        <v>0</v>
      </c>
      <c r="N24" s="72">
        <f>'N6'!N19</f>
        <v>0</v>
      </c>
      <c r="O24" s="72">
        <f>'N6'!O19</f>
        <v>0</v>
      </c>
      <c r="P24" s="72">
        <f>'N6'!P19</f>
        <v>0</v>
      </c>
      <c r="Q24" s="72">
        <f>'N6'!Q19</f>
        <v>0</v>
      </c>
      <c r="R24" s="72">
        <f>'N6'!R19</f>
        <v>0</v>
      </c>
      <c r="S24" s="72">
        <f>'N6'!S19</f>
        <v>0</v>
      </c>
      <c r="T24" s="72">
        <f>'N6'!T19</f>
        <v>0</v>
      </c>
      <c r="U24" s="72">
        <f>'N6'!U19</f>
        <v>0</v>
      </c>
      <c r="V24" s="72">
        <f>'N6'!V19</f>
        <v>0</v>
      </c>
      <c r="W24" s="72">
        <f>'N6'!W19</f>
        <v>0</v>
      </c>
      <c r="X24" s="72">
        <f>'N6'!X19</f>
        <v>0</v>
      </c>
      <c r="Y24" s="72">
        <f>'N6'!Y19</f>
        <v>0</v>
      </c>
      <c r="Z24" s="75">
        <f t="shared" ref="Z24:AA24" si="13">SUM(B24,D24,F24,H24,J24,L24,N24,P24,R24,T24,V24,X24)</f>
        <v>0</v>
      </c>
      <c r="AA24" s="75">
        <f t="shared" si="13"/>
        <v>0</v>
      </c>
      <c r="AB24" s="76">
        <f t="shared" si="10"/>
        <v>0</v>
      </c>
    </row>
    <row r="25" spans="1:28" ht="13.2" x14ac:dyDescent="0.25">
      <c r="A25" s="30" t="s">
        <v>50</v>
      </c>
      <c r="B25" s="72">
        <f>'N7'!B19</f>
        <v>0</v>
      </c>
      <c r="C25" s="72">
        <f>'N7'!C19</f>
        <v>0</v>
      </c>
      <c r="D25" s="72">
        <f>'N7'!D19</f>
        <v>0</v>
      </c>
      <c r="E25" s="72">
        <f>'N7'!E19</f>
        <v>0</v>
      </c>
      <c r="F25" s="72">
        <f>'N7'!F19</f>
        <v>0</v>
      </c>
      <c r="G25" s="72">
        <f>'N7'!G19</f>
        <v>0</v>
      </c>
      <c r="H25" s="72">
        <f>'N7'!H19</f>
        <v>0</v>
      </c>
      <c r="I25" s="72">
        <f>'N7'!I19</f>
        <v>0</v>
      </c>
      <c r="J25" s="72">
        <f>'N7'!J19</f>
        <v>0</v>
      </c>
      <c r="K25" s="72">
        <f>'N7'!K19</f>
        <v>0</v>
      </c>
      <c r="L25" s="72">
        <f>'N7'!L19</f>
        <v>0</v>
      </c>
      <c r="M25" s="72">
        <f>'N7'!M19</f>
        <v>0</v>
      </c>
      <c r="N25" s="72">
        <f>'N7'!N19</f>
        <v>0</v>
      </c>
      <c r="O25" s="72">
        <f>'N7'!O19</f>
        <v>0</v>
      </c>
      <c r="P25" s="72">
        <f>'N7'!P19</f>
        <v>0</v>
      </c>
      <c r="Q25" s="72">
        <f>'N7'!Q19</f>
        <v>0</v>
      </c>
      <c r="R25" s="72">
        <f>'N7'!R19</f>
        <v>0</v>
      </c>
      <c r="S25" s="72">
        <f>'N7'!S19</f>
        <v>0</v>
      </c>
      <c r="T25" s="72">
        <f>'N7'!T19</f>
        <v>0</v>
      </c>
      <c r="U25" s="72">
        <f>'N7'!U19</f>
        <v>0</v>
      </c>
      <c r="V25" s="72">
        <f>'N7'!V19</f>
        <v>0</v>
      </c>
      <c r="W25" s="72">
        <f>'N7'!W19</f>
        <v>0</v>
      </c>
      <c r="X25" s="72">
        <f>'N7'!X19</f>
        <v>0</v>
      </c>
      <c r="Y25" s="72">
        <f>'N7'!Y19</f>
        <v>0</v>
      </c>
      <c r="Z25" s="75">
        <f t="shared" ref="Z25:AA25" si="14">SUM(B25,D25,F25,H25,J25,L25,N25,P25,R25,T25,V25,X25)</f>
        <v>0</v>
      </c>
      <c r="AA25" s="75">
        <f t="shared" si="14"/>
        <v>0</v>
      </c>
      <c r="AB25" s="76">
        <f t="shared" si="10"/>
        <v>0</v>
      </c>
    </row>
    <row r="26" spans="1:28" ht="13.2" x14ac:dyDescent="0.25">
      <c r="A26" s="30" t="s">
        <v>33</v>
      </c>
      <c r="B26" s="72">
        <f>'N8'!B19</f>
        <v>0</v>
      </c>
      <c r="C26" s="72">
        <f>'N8'!C19</f>
        <v>0</v>
      </c>
      <c r="D26" s="72">
        <f>'N8'!D19</f>
        <v>0</v>
      </c>
      <c r="E26" s="72">
        <f>'N8'!E19</f>
        <v>0</v>
      </c>
      <c r="F26" s="72">
        <f>'N8'!F19</f>
        <v>0</v>
      </c>
      <c r="G26" s="72">
        <f>'N8'!G19</f>
        <v>0</v>
      </c>
      <c r="H26" s="72">
        <f>'N8'!H19</f>
        <v>0</v>
      </c>
      <c r="I26" s="72">
        <f>'N8'!I19</f>
        <v>0</v>
      </c>
      <c r="J26" s="72">
        <f>'N8'!J19</f>
        <v>0</v>
      </c>
      <c r="K26" s="72">
        <f>'N8'!K19</f>
        <v>0</v>
      </c>
      <c r="L26" s="72">
        <f>'N8'!L19</f>
        <v>0</v>
      </c>
      <c r="M26" s="72">
        <f>'N8'!M19</f>
        <v>0</v>
      </c>
      <c r="N26" s="72">
        <f>'N8'!N19</f>
        <v>0</v>
      </c>
      <c r="O26" s="72">
        <f>'N8'!O19</f>
        <v>0</v>
      </c>
      <c r="P26" s="72">
        <f>'N8'!P19</f>
        <v>0</v>
      </c>
      <c r="Q26" s="72">
        <f>'N8'!Q19</f>
        <v>0</v>
      </c>
      <c r="R26" s="72">
        <f>'N8'!R19</f>
        <v>0</v>
      </c>
      <c r="S26" s="72">
        <f>'N8'!S19</f>
        <v>0</v>
      </c>
      <c r="T26" s="72">
        <f>'N8'!T19</f>
        <v>0</v>
      </c>
      <c r="U26" s="72">
        <f>'N8'!U19</f>
        <v>0</v>
      </c>
      <c r="V26" s="72">
        <f>'N8'!V19</f>
        <v>0</v>
      </c>
      <c r="W26" s="72">
        <f>'N8'!W19</f>
        <v>0</v>
      </c>
      <c r="X26" s="72">
        <f>'N8'!X19</f>
        <v>0</v>
      </c>
      <c r="Y26" s="72">
        <f>'N8'!Y19</f>
        <v>0</v>
      </c>
      <c r="Z26" s="75">
        <f t="shared" ref="Z26:AA26" si="15">SUM(B26,D26,F26,H26,J26,L26,N26,P26,R26,T26,V26,X26)</f>
        <v>0</v>
      </c>
      <c r="AA26" s="75">
        <f t="shared" si="15"/>
        <v>0</v>
      </c>
      <c r="AB26" s="76">
        <f t="shared" si="10"/>
        <v>0</v>
      </c>
    </row>
    <row r="27" spans="1:28" ht="13.2" x14ac:dyDescent="0.25">
      <c r="A27" s="30" t="s">
        <v>31</v>
      </c>
      <c r="B27" s="72">
        <f>'N9'!B19</f>
        <v>0</v>
      </c>
      <c r="C27" s="72">
        <f>'N9'!C19</f>
        <v>0</v>
      </c>
      <c r="D27" s="72">
        <f>'N9'!D19</f>
        <v>0</v>
      </c>
      <c r="E27" s="72">
        <f>'N9'!E19</f>
        <v>0</v>
      </c>
      <c r="F27" s="72">
        <f>'N9'!F19</f>
        <v>0</v>
      </c>
      <c r="G27" s="72">
        <f>'N9'!G19</f>
        <v>0</v>
      </c>
      <c r="H27" s="72">
        <f>'N9'!H19</f>
        <v>0</v>
      </c>
      <c r="I27" s="72">
        <f>'N9'!I19</f>
        <v>0</v>
      </c>
      <c r="J27" s="72">
        <f>'N9'!J19</f>
        <v>0</v>
      </c>
      <c r="K27" s="72">
        <f>'N9'!K19</f>
        <v>0</v>
      </c>
      <c r="L27" s="72">
        <f>'N9'!L19</f>
        <v>0</v>
      </c>
      <c r="M27" s="72">
        <f>'N9'!M19</f>
        <v>0</v>
      </c>
      <c r="N27" s="72">
        <f>'N9'!N19</f>
        <v>0</v>
      </c>
      <c r="O27" s="72">
        <f>'N9'!O19</f>
        <v>0</v>
      </c>
      <c r="P27" s="72">
        <f>'N9'!P19</f>
        <v>0</v>
      </c>
      <c r="Q27" s="72">
        <f>'N9'!Q19</f>
        <v>0</v>
      </c>
      <c r="R27" s="72">
        <f>'N9'!R19</f>
        <v>0</v>
      </c>
      <c r="S27" s="72">
        <f>'N9'!S19</f>
        <v>0</v>
      </c>
      <c r="T27" s="72">
        <f>'N9'!T19</f>
        <v>0</v>
      </c>
      <c r="U27" s="72">
        <f>'N9'!U19</f>
        <v>0</v>
      </c>
      <c r="V27" s="72">
        <f>'N9'!V19</f>
        <v>0</v>
      </c>
      <c r="W27" s="72">
        <f>'N9'!W19</f>
        <v>0</v>
      </c>
      <c r="X27" s="72">
        <f>'N9'!X19</f>
        <v>0</v>
      </c>
      <c r="Y27" s="72">
        <f>'N9'!Y19</f>
        <v>0</v>
      </c>
      <c r="Z27" s="75">
        <f t="shared" ref="Z27:AA27" si="16">SUM(B27,D27,F27,H27,J27,L27,N27,P27,R27,T27,V27,X27)</f>
        <v>0</v>
      </c>
      <c r="AA27" s="75">
        <f t="shared" si="16"/>
        <v>0</v>
      </c>
      <c r="AB27" s="76">
        <f t="shared" si="10"/>
        <v>0</v>
      </c>
    </row>
    <row r="28" spans="1:28" ht="12.75" customHeight="1" x14ac:dyDescent="0.25">
      <c r="A28" s="30" t="s">
        <v>32</v>
      </c>
      <c r="B28" s="72">
        <f>'N10'!B19</f>
        <v>0</v>
      </c>
      <c r="C28" s="72">
        <f>'N10'!C19</f>
        <v>0</v>
      </c>
      <c r="D28" s="72">
        <f>'N10'!D19</f>
        <v>0</v>
      </c>
      <c r="E28" s="72">
        <f>'N10'!E19</f>
        <v>0</v>
      </c>
      <c r="F28" s="72">
        <f>'N10'!F19</f>
        <v>0</v>
      </c>
      <c r="G28" s="72">
        <f>'N10'!G19</f>
        <v>0</v>
      </c>
      <c r="H28" s="72">
        <f>'N10'!H19</f>
        <v>0</v>
      </c>
      <c r="I28" s="72">
        <f>'N10'!I19</f>
        <v>0</v>
      </c>
      <c r="J28" s="72">
        <f>'N10'!J19</f>
        <v>0</v>
      </c>
      <c r="K28" s="72">
        <f>'N10'!K19</f>
        <v>0</v>
      </c>
      <c r="L28" s="72">
        <f>'N10'!L19</f>
        <v>0</v>
      </c>
      <c r="M28" s="72">
        <f>'N10'!M19</f>
        <v>0</v>
      </c>
      <c r="N28" s="72">
        <f>'N10'!N19</f>
        <v>0</v>
      </c>
      <c r="O28" s="72">
        <f>'N10'!O19</f>
        <v>0</v>
      </c>
      <c r="P28" s="72">
        <f>'N10'!P19</f>
        <v>0</v>
      </c>
      <c r="Q28" s="72">
        <f>'N10'!Q19</f>
        <v>0</v>
      </c>
      <c r="R28" s="72">
        <f>'N10'!R19</f>
        <v>0</v>
      </c>
      <c r="S28" s="72">
        <f>'N10'!S19</f>
        <v>0</v>
      </c>
      <c r="T28" s="72">
        <f>'N10'!T19</f>
        <v>0</v>
      </c>
      <c r="U28" s="72">
        <f>'N10'!U19</f>
        <v>0</v>
      </c>
      <c r="V28" s="72">
        <f>'N10'!V19</f>
        <v>0</v>
      </c>
      <c r="W28" s="72">
        <f>'N10'!W19</f>
        <v>0</v>
      </c>
      <c r="X28" s="72">
        <f>'N10'!X19</f>
        <v>0</v>
      </c>
      <c r="Y28" s="72">
        <f>'N10'!Y19</f>
        <v>0</v>
      </c>
      <c r="Z28" s="75">
        <f t="shared" ref="Z28:AA28" si="17">SUM(B28,D28,F28,H28,J28,L28,N28,P28,R28,T28,V28,X28)</f>
        <v>0</v>
      </c>
      <c r="AA28" s="75">
        <f t="shared" si="17"/>
        <v>0</v>
      </c>
      <c r="AB28" s="76">
        <f t="shared" si="10"/>
        <v>0</v>
      </c>
    </row>
    <row r="29" spans="1:28" ht="12.75" customHeight="1" x14ac:dyDescent="0.25">
      <c r="A29" s="30" t="s">
        <v>81</v>
      </c>
      <c r="B29" s="72">
        <f>FN!B9</f>
        <v>0</v>
      </c>
      <c r="C29" s="72">
        <f>FN!C9</f>
        <v>0</v>
      </c>
      <c r="D29" s="72">
        <f>FN!D9</f>
        <v>0</v>
      </c>
      <c r="E29" s="72">
        <f>FN!E9</f>
        <v>0</v>
      </c>
      <c r="F29" s="72">
        <f>FN!F9</f>
        <v>0</v>
      </c>
      <c r="G29" s="72">
        <f>FN!G9</f>
        <v>0</v>
      </c>
      <c r="H29" s="72">
        <f>FN!H9</f>
        <v>0</v>
      </c>
      <c r="I29" s="72">
        <f>FN!I9</f>
        <v>0</v>
      </c>
      <c r="J29" s="72">
        <f>FN!J9</f>
        <v>0</v>
      </c>
      <c r="K29" s="72">
        <f>FN!K9</f>
        <v>0</v>
      </c>
      <c r="L29" s="72">
        <f>FN!L9</f>
        <v>0</v>
      </c>
      <c r="M29" s="72">
        <f>FN!M9</f>
        <v>0</v>
      </c>
      <c r="N29" s="72">
        <f>FN!N9</f>
        <v>0</v>
      </c>
      <c r="O29" s="72">
        <f>FN!O9</f>
        <v>0</v>
      </c>
      <c r="P29" s="72">
        <f>FN!P9</f>
        <v>0</v>
      </c>
      <c r="Q29" s="72">
        <f>FN!Q9</f>
        <v>0</v>
      </c>
      <c r="R29" s="72">
        <f>FN!R9</f>
        <v>0</v>
      </c>
      <c r="S29" s="72">
        <f>FN!S9</f>
        <v>0</v>
      </c>
      <c r="T29" s="72">
        <f>FN!T9</f>
        <v>20</v>
      </c>
      <c r="U29" s="72">
        <f>FN!U9</f>
        <v>0</v>
      </c>
      <c r="V29" s="72">
        <f>FN!V9</f>
        <v>20</v>
      </c>
      <c r="W29" s="72">
        <f>FN!W9</f>
        <v>0</v>
      </c>
      <c r="X29" s="72">
        <f>FN!X9</f>
        <v>20</v>
      </c>
      <c r="Y29" s="72">
        <f>FN!Y9</f>
        <v>0</v>
      </c>
      <c r="Z29" s="75">
        <f t="shared" ref="Z29" si="18">SUM(B29,D29,F29,H29,J29,L29,N29,P29,R29,T29,V29,X29)</f>
        <v>60</v>
      </c>
      <c r="AA29" s="75">
        <f t="shared" ref="AA29" si="19">SUM(C29,E29,G29,I29,K29,M29,O29,Q29,S29,U29,W29,Y29)</f>
        <v>0</v>
      </c>
      <c r="AB29" s="76">
        <f t="shared" ref="AB29" si="20">Z29-AA29</f>
        <v>60</v>
      </c>
    </row>
    <row r="30" spans="1:28" ht="13.2" x14ac:dyDescent="0.25">
      <c r="A30" s="152" t="s">
        <v>25</v>
      </c>
      <c r="B30" s="77">
        <f>SUM(B19:B29)</f>
        <v>0</v>
      </c>
      <c r="C30" s="77">
        <f t="shared" ref="C30:AB30" si="21">SUM(C19:C29)</f>
        <v>0</v>
      </c>
      <c r="D30" s="77">
        <f t="shared" si="21"/>
        <v>0</v>
      </c>
      <c r="E30" s="77">
        <f t="shared" si="21"/>
        <v>0</v>
      </c>
      <c r="F30" s="77">
        <f t="shared" si="21"/>
        <v>0</v>
      </c>
      <c r="G30" s="77">
        <f t="shared" si="21"/>
        <v>0</v>
      </c>
      <c r="H30" s="77">
        <f t="shared" si="21"/>
        <v>0</v>
      </c>
      <c r="I30" s="77">
        <f t="shared" si="21"/>
        <v>0</v>
      </c>
      <c r="J30" s="77">
        <f t="shared" si="21"/>
        <v>0</v>
      </c>
      <c r="K30" s="77">
        <f t="shared" si="21"/>
        <v>0</v>
      </c>
      <c r="L30" s="77">
        <f t="shared" si="21"/>
        <v>0</v>
      </c>
      <c r="M30" s="77">
        <f t="shared" si="21"/>
        <v>0</v>
      </c>
      <c r="N30" s="77">
        <f t="shared" si="21"/>
        <v>0</v>
      </c>
      <c r="O30" s="77">
        <f t="shared" si="21"/>
        <v>0</v>
      </c>
      <c r="P30" s="77">
        <f t="shared" si="21"/>
        <v>0</v>
      </c>
      <c r="Q30" s="77">
        <f t="shared" si="21"/>
        <v>0</v>
      </c>
      <c r="R30" s="77">
        <f t="shared" si="21"/>
        <v>0</v>
      </c>
      <c r="S30" s="77">
        <f t="shared" si="21"/>
        <v>0</v>
      </c>
      <c r="T30" s="77">
        <f t="shared" si="21"/>
        <v>31410</v>
      </c>
      <c r="U30" s="77">
        <f t="shared" si="21"/>
        <v>0</v>
      </c>
      <c r="V30" s="77">
        <f t="shared" si="21"/>
        <v>33460</v>
      </c>
      <c r="W30" s="77">
        <f t="shared" si="21"/>
        <v>0</v>
      </c>
      <c r="X30" s="77">
        <f t="shared" si="21"/>
        <v>29560</v>
      </c>
      <c r="Y30" s="77">
        <f t="shared" si="21"/>
        <v>0</v>
      </c>
      <c r="Z30" s="77">
        <f t="shared" si="21"/>
        <v>94430</v>
      </c>
      <c r="AA30" s="77">
        <f t="shared" si="21"/>
        <v>0</v>
      </c>
      <c r="AB30" s="77">
        <f t="shared" si="21"/>
        <v>94430</v>
      </c>
    </row>
    <row r="32" spans="1:28" ht="12.75" customHeight="1" x14ac:dyDescent="0.25">
      <c r="A32" s="9"/>
      <c r="B32" s="164" t="s">
        <v>2</v>
      </c>
      <c r="C32" s="165"/>
      <c r="D32" s="164" t="s">
        <v>3</v>
      </c>
      <c r="E32" s="165"/>
      <c r="F32" s="164" t="s">
        <v>4</v>
      </c>
      <c r="G32" s="165"/>
      <c r="H32" s="164" t="s">
        <v>5</v>
      </c>
      <c r="I32" s="165"/>
      <c r="J32" s="164" t="s">
        <v>6</v>
      </c>
      <c r="K32" s="165"/>
      <c r="L32" s="167" t="s">
        <v>7</v>
      </c>
      <c r="M32" s="165"/>
      <c r="N32" s="167" t="s">
        <v>8</v>
      </c>
      <c r="O32" s="165"/>
      <c r="P32" s="164" t="s">
        <v>9</v>
      </c>
      <c r="Q32" s="165"/>
      <c r="R32" s="164" t="s">
        <v>10</v>
      </c>
      <c r="S32" s="165"/>
      <c r="T32" s="164" t="s">
        <v>11</v>
      </c>
      <c r="U32" s="165"/>
      <c r="V32" s="164" t="s">
        <v>12</v>
      </c>
      <c r="W32" s="165"/>
      <c r="X32" s="164" t="s">
        <v>13</v>
      </c>
      <c r="Y32" s="165"/>
      <c r="Z32" s="164" t="s">
        <v>14</v>
      </c>
      <c r="AA32" s="166"/>
      <c r="AB32" s="165"/>
    </row>
    <row r="33" spans="1:28" ht="22.5" customHeight="1" x14ac:dyDescent="0.25">
      <c r="A33" s="68" t="s">
        <v>140</v>
      </c>
      <c r="B33" s="60" t="s">
        <v>15</v>
      </c>
      <c r="C33" s="61" t="s">
        <v>16</v>
      </c>
      <c r="D33" s="60" t="s">
        <v>15</v>
      </c>
      <c r="E33" s="61" t="s">
        <v>16</v>
      </c>
      <c r="F33" s="60" t="s">
        <v>15</v>
      </c>
      <c r="G33" s="61" t="s">
        <v>16</v>
      </c>
      <c r="H33" s="60" t="s">
        <v>15</v>
      </c>
      <c r="I33" s="61" t="s">
        <v>16</v>
      </c>
      <c r="J33" s="60" t="s">
        <v>15</v>
      </c>
      <c r="K33" s="61" t="s">
        <v>16</v>
      </c>
      <c r="L33" s="60" t="s">
        <v>15</v>
      </c>
      <c r="M33" s="61" t="s">
        <v>16</v>
      </c>
      <c r="N33" s="60" t="s">
        <v>15</v>
      </c>
      <c r="O33" s="61" t="s">
        <v>16</v>
      </c>
      <c r="P33" s="60" t="s">
        <v>15</v>
      </c>
      <c r="Q33" s="61" t="s">
        <v>16</v>
      </c>
      <c r="R33" s="60" t="s">
        <v>15</v>
      </c>
      <c r="S33" s="61" t="s">
        <v>16</v>
      </c>
      <c r="T33" s="60" t="s">
        <v>15</v>
      </c>
      <c r="U33" s="61" t="s">
        <v>16</v>
      </c>
      <c r="V33" s="60" t="s">
        <v>15</v>
      </c>
      <c r="W33" s="61" t="s">
        <v>16</v>
      </c>
      <c r="X33" s="60" t="s">
        <v>15</v>
      </c>
      <c r="Y33" s="61" t="s">
        <v>16</v>
      </c>
      <c r="Z33" s="60" t="s">
        <v>15</v>
      </c>
      <c r="AA33" s="61" t="s">
        <v>16</v>
      </c>
      <c r="AB33" s="62" t="s">
        <v>17</v>
      </c>
    </row>
    <row r="34" spans="1:28" ht="12.75" customHeight="1" x14ac:dyDescent="0.25">
      <c r="A34" s="63"/>
      <c r="B34" s="64"/>
      <c r="C34" s="65"/>
      <c r="D34" s="64"/>
      <c r="E34" s="65"/>
      <c r="F34" s="64"/>
      <c r="G34" s="65"/>
      <c r="H34" s="64"/>
      <c r="I34" s="65"/>
      <c r="J34" s="64"/>
      <c r="K34" s="65"/>
      <c r="L34" s="64"/>
      <c r="M34" s="65"/>
      <c r="N34" s="64"/>
      <c r="O34" s="65"/>
      <c r="P34" s="64"/>
      <c r="Q34" s="65"/>
      <c r="R34" s="64"/>
      <c r="S34" s="65"/>
      <c r="T34" s="64"/>
      <c r="U34" s="65"/>
      <c r="V34" s="64"/>
      <c r="W34" s="65"/>
      <c r="X34" s="64"/>
      <c r="Y34" s="65"/>
      <c r="Z34" s="64"/>
      <c r="AA34" s="65"/>
      <c r="AB34" s="66"/>
    </row>
    <row r="35" spans="1:28" ht="12.75" customHeight="1" x14ac:dyDescent="0.25">
      <c r="A35" s="33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70">
        <f t="shared" ref="Z35:AA41" si="22">SUM(B35,D35,F35,H35,J35,L35,N35,P35,R35,T35,V35,X35)</f>
        <v>0</v>
      </c>
      <c r="AA35" s="70">
        <f t="shared" si="22"/>
        <v>0</v>
      </c>
      <c r="AB35" s="71">
        <f>Z35-AA35</f>
        <v>0</v>
      </c>
    </row>
    <row r="36" spans="1:28" ht="12.75" hidden="1" customHeight="1" x14ac:dyDescent="0.25">
      <c r="A36" s="33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0">
        <f t="shared" si="22"/>
        <v>0</v>
      </c>
      <c r="AA36" s="70">
        <f t="shared" si="22"/>
        <v>0</v>
      </c>
      <c r="AB36" s="71">
        <f t="shared" ref="AB36:AB41" si="23">Z36-AA36</f>
        <v>0</v>
      </c>
    </row>
    <row r="37" spans="1:28" ht="12.75" hidden="1" customHeight="1" x14ac:dyDescent="0.25">
      <c r="A37" s="33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0">
        <f t="shared" si="22"/>
        <v>0</v>
      </c>
      <c r="AA37" s="70">
        <f t="shared" si="22"/>
        <v>0</v>
      </c>
      <c r="AB37" s="71">
        <f t="shared" si="23"/>
        <v>0</v>
      </c>
    </row>
    <row r="38" spans="1:28" ht="12.75" hidden="1" customHeight="1" x14ac:dyDescent="0.25">
      <c r="A38" s="33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0">
        <f t="shared" si="22"/>
        <v>0</v>
      </c>
      <c r="AA38" s="70">
        <f t="shared" si="22"/>
        <v>0</v>
      </c>
      <c r="AB38" s="71">
        <f t="shared" si="23"/>
        <v>0</v>
      </c>
    </row>
    <row r="39" spans="1:28" ht="12.75" hidden="1" customHeight="1" x14ac:dyDescent="0.25">
      <c r="A39" s="33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0">
        <f t="shared" si="22"/>
        <v>0</v>
      </c>
      <c r="AA39" s="70">
        <f t="shared" si="22"/>
        <v>0</v>
      </c>
      <c r="AB39" s="71">
        <f t="shared" si="23"/>
        <v>0</v>
      </c>
    </row>
    <row r="40" spans="1:28" ht="12.75" hidden="1" customHeight="1" x14ac:dyDescent="0.25">
      <c r="A40" s="33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0">
        <f t="shared" si="22"/>
        <v>0</v>
      </c>
      <c r="AA40" s="70">
        <f t="shared" si="22"/>
        <v>0</v>
      </c>
      <c r="AB40" s="71">
        <f t="shared" si="23"/>
        <v>0</v>
      </c>
    </row>
    <row r="41" spans="1:28" ht="12.75" hidden="1" customHeight="1" x14ac:dyDescent="0.25">
      <c r="A41" s="33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0">
        <f>SUM(B41,D41,F41,H41,J41,L41,N41,P41,R41,T41,V41,X41)</f>
        <v>0</v>
      </c>
      <c r="AA41" s="70">
        <f t="shared" si="22"/>
        <v>0</v>
      </c>
      <c r="AB41" s="71">
        <f t="shared" si="23"/>
        <v>0</v>
      </c>
    </row>
    <row r="42" spans="1:28" ht="12.75" customHeight="1" x14ac:dyDescent="0.25">
      <c r="A42" s="111" t="s">
        <v>25</v>
      </c>
      <c r="B42" s="112">
        <f t="shared" ref="B42:AA42" si="24">SUM(B35:B41)</f>
        <v>0</v>
      </c>
      <c r="C42" s="113">
        <f t="shared" si="24"/>
        <v>0</v>
      </c>
      <c r="D42" s="112">
        <f t="shared" si="24"/>
        <v>0</v>
      </c>
      <c r="E42" s="113">
        <f t="shared" si="24"/>
        <v>0</v>
      </c>
      <c r="F42" s="112">
        <f t="shared" si="24"/>
        <v>0</v>
      </c>
      <c r="G42" s="113">
        <f t="shared" si="24"/>
        <v>0</v>
      </c>
      <c r="H42" s="112">
        <f t="shared" si="24"/>
        <v>0</v>
      </c>
      <c r="I42" s="113">
        <f t="shared" si="24"/>
        <v>0</v>
      </c>
      <c r="J42" s="112">
        <f t="shared" si="24"/>
        <v>0</v>
      </c>
      <c r="K42" s="113">
        <f t="shared" si="24"/>
        <v>0</v>
      </c>
      <c r="L42" s="112">
        <f t="shared" si="24"/>
        <v>0</v>
      </c>
      <c r="M42" s="113">
        <f t="shared" si="24"/>
        <v>0</v>
      </c>
      <c r="N42" s="112">
        <f t="shared" si="24"/>
        <v>0</v>
      </c>
      <c r="O42" s="113">
        <f t="shared" si="24"/>
        <v>0</v>
      </c>
      <c r="P42" s="112">
        <f t="shared" si="24"/>
        <v>0</v>
      </c>
      <c r="Q42" s="113">
        <f t="shared" si="24"/>
        <v>0</v>
      </c>
      <c r="R42" s="112">
        <f>SUM(R35:R41)</f>
        <v>0</v>
      </c>
      <c r="S42" s="113">
        <f t="shared" si="24"/>
        <v>0</v>
      </c>
      <c r="T42" s="112">
        <f t="shared" si="24"/>
        <v>0</v>
      </c>
      <c r="U42" s="113">
        <f t="shared" si="24"/>
        <v>0</v>
      </c>
      <c r="V42" s="112">
        <f t="shared" si="24"/>
        <v>0</v>
      </c>
      <c r="W42" s="113">
        <f t="shared" si="24"/>
        <v>0</v>
      </c>
      <c r="X42" s="112">
        <f t="shared" si="24"/>
        <v>0</v>
      </c>
      <c r="Y42" s="113">
        <f t="shared" si="24"/>
        <v>0</v>
      </c>
      <c r="Z42" s="112">
        <f t="shared" si="24"/>
        <v>0</v>
      </c>
      <c r="AA42" s="113">
        <f t="shared" si="24"/>
        <v>0</v>
      </c>
      <c r="AB42" s="111">
        <f>Z42-AA42</f>
        <v>0</v>
      </c>
    </row>
  </sheetData>
  <mergeCells count="53">
    <mergeCell ref="V32:W32"/>
    <mergeCell ref="X32:Y32"/>
    <mergeCell ref="Z32:AB32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X16:Y16"/>
    <mergeCell ref="Z16:AB16"/>
    <mergeCell ref="B8:C8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D8:E8"/>
    <mergeCell ref="F8:G8"/>
    <mergeCell ref="H8:I8"/>
    <mergeCell ref="J8:K8"/>
    <mergeCell ref="P8:Q8"/>
    <mergeCell ref="L2:M2"/>
    <mergeCell ref="Z2:AB2"/>
    <mergeCell ref="L8:M8"/>
    <mergeCell ref="N8:O8"/>
    <mergeCell ref="R8:S8"/>
    <mergeCell ref="T8:U8"/>
    <mergeCell ref="V8:W8"/>
    <mergeCell ref="X8:Y8"/>
    <mergeCell ref="Z8:AB8"/>
    <mergeCell ref="N2:O2"/>
    <mergeCell ref="P2:Q2"/>
    <mergeCell ref="R2:S2"/>
    <mergeCell ref="T2:U2"/>
    <mergeCell ref="V2:W2"/>
    <mergeCell ref="X2:Y2"/>
    <mergeCell ref="Y1:AB1"/>
    <mergeCell ref="B2:C2"/>
    <mergeCell ref="D2:E2"/>
    <mergeCell ref="F2:G2"/>
    <mergeCell ref="H2:I2"/>
    <mergeCell ref="J2:K2"/>
  </mergeCells>
  <hyperlinks>
    <hyperlink ref="Y1" r:id="rId1" xr:uid="{00000000-0004-0000-0000-000000000000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8662-B428-4013-A42F-33F4B3C117AB}">
  <sheetPr codeName="Hárok10">
    <tabColor theme="5" tint="0.59999389629810485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19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3" t="s">
        <v>20</v>
      </c>
      <c r="M2" s="156"/>
      <c r="N2" s="163" t="s">
        <v>21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31"/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 t="s">
        <v>47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 t="s">
        <v>48</v>
      </c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 t="s">
        <v>49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hidden="1" x14ac:dyDescent="0.25">
      <c r="A8" s="29"/>
      <c r="B8" s="89">
        <f t="shared" ref="B8:AB8" si="2">SUM(B5:B7)</f>
        <v>0</v>
      </c>
      <c r="C8" s="89">
        <f t="shared" si="2"/>
        <v>0</v>
      </c>
      <c r="D8" s="89">
        <f t="shared" si="2"/>
        <v>0</v>
      </c>
      <c r="E8" s="89">
        <f t="shared" si="2"/>
        <v>0</v>
      </c>
      <c r="F8" s="89">
        <f t="shared" si="2"/>
        <v>0</v>
      </c>
      <c r="G8" s="89">
        <f t="shared" si="2"/>
        <v>0</v>
      </c>
      <c r="H8" s="89">
        <f t="shared" si="2"/>
        <v>0</v>
      </c>
      <c r="I8" s="89">
        <f t="shared" si="2"/>
        <v>0</v>
      </c>
      <c r="J8" s="89">
        <f t="shared" si="2"/>
        <v>0</v>
      </c>
      <c r="K8" s="89">
        <f t="shared" si="2"/>
        <v>0</v>
      </c>
      <c r="L8" s="89">
        <f t="shared" si="2"/>
        <v>0</v>
      </c>
      <c r="M8" s="89">
        <f t="shared" si="2"/>
        <v>0</v>
      </c>
      <c r="N8" s="89">
        <f t="shared" si="2"/>
        <v>0</v>
      </c>
      <c r="O8" s="89">
        <f t="shared" si="2"/>
        <v>0</v>
      </c>
      <c r="P8" s="89">
        <f t="shared" si="2"/>
        <v>0</v>
      </c>
      <c r="Q8" s="89">
        <f t="shared" si="2"/>
        <v>0</v>
      </c>
      <c r="R8" s="89">
        <f t="shared" si="2"/>
        <v>0</v>
      </c>
      <c r="S8" s="89">
        <f t="shared" si="2"/>
        <v>0</v>
      </c>
      <c r="T8" s="89">
        <f t="shared" si="2"/>
        <v>0</v>
      </c>
      <c r="U8" s="89">
        <f t="shared" si="2"/>
        <v>0</v>
      </c>
      <c r="V8" s="89">
        <f t="shared" si="2"/>
        <v>0</v>
      </c>
      <c r="W8" s="89">
        <f t="shared" si="2"/>
        <v>0</v>
      </c>
      <c r="X8" s="89">
        <f t="shared" si="2"/>
        <v>0</v>
      </c>
      <c r="Y8" s="89">
        <f t="shared" si="2"/>
        <v>0</v>
      </c>
      <c r="Z8" s="89">
        <f t="shared" si="2"/>
        <v>0</v>
      </c>
      <c r="AA8" s="90">
        <f t="shared" si="2"/>
        <v>0</v>
      </c>
      <c r="AB8" s="91">
        <f t="shared" si="2"/>
        <v>0</v>
      </c>
    </row>
    <row r="9" spans="1:28" hidden="1" x14ac:dyDescent="0.25">
      <c r="A9" s="31"/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hidden="1" x14ac:dyDescent="0.25">
      <c r="A10" s="32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9">
        <f t="shared" ref="B13:AB13" si="5">SUM(B10:B12)</f>
        <v>0</v>
      </c>
      <c r="C13" s="92">
        <f t="shared" si="5"/>
        <v>0</v>
      </c>
      <c r="D13" s="89">
        <f t="shared" si="5"/>
        <v>0</v>
      </c>
      <c r="E13" s="92">
        <f t="shared" si="5"/>
        <v>0</v>
      </c>
      <c r="F13" s="89">
        <f t="shared" si="5"/>
        <v>0</v>
      </c>
      <c r="G13" s="92">
        <f t="shared" si="5"/>
        <v>0</v>
      </c>
      <c r="H13" s="89">
        <f t="shared" si="5"/>
        <v>0</v>
      </c>
      <c r="I13" s="92">
        <f t="shared" si="5"/>
        <v>0</v>
      </c>
      <c r="J13" s="89">
        <f t="shared" si="5"/>
        <v>0</v>
      </c>
      <c r="K13" s="92">
        <f t="shared" si="5"/>
        <v>0</v>
      </c>
      <c r="L13" s="89">
        <f t="shared" si="5"/>
        <v>0</v>
      </c>
      <c r="M13" s="92">
        <f t="shared" si="5"/>
        <v>0</v>
      </c>
      <c r="N13" s="89">
        <f t="shared" si="5"/>
        <v>0</v>
      </c>
      <c r="O13" s="92">
        <f t="shared" si="5"/>
        <v>0</v>
      </c>
      <c r="P13" s="89">
        <f t="shared" si="5"/>
        <v>0</v>
      </c>
      <c r="Q13" s="92">
        <f t="shared" si="5"/>
        <v>0</v>
      </c>
      <c r="R13" s="89">
        <f t="shared" si="5"/>
        <v>0</v>
      </c>
      <c r="S13" s="92">
        <f t="shared" si="5"/>
        <v>0</v>
      </c>
      <c r="T13" s="89">
        <f t="shared" si="5"/>
        <v>0</v>
      </c>
      <c r="U13" s="92">
        <f t="shared" si="5"/>
        <v>0</v>
      </c>
      <c r="V13" s="89">
        <f t="shared" si="5"/>
        <v>0</v>
      </c>
      <c r="W13" s="92">
        <f t="shared" si="5"/>
        <v>0</v>
      </c>
      <c r="X13" s="89">
        <f t="shared" si="5"/>
        <v>0</v>
      </c>
      <c r="Y13" s="92">
        <f t="shared" si="5"/>
        <v>0</v>
      </c>
      <c r="Z13" s="89">
        <f t="shared" si="5"/>
        <v>0</v>
      </c>
      <c r="AA13" s="90">
        <f t="shared" si="5"/>
        <v>0</v>
      </c>
      <c r="AB13" s="91">
        <f t="shared" si="5"/>
        <v>0</v>
      </c>
    </row>
    <row r="14" spans="1:28" hidden="1" x14ac:dyDescent="0.25">
      <c r="A14" s="28"/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hidden="1" x14ac:dyDescent="0.25">
      <c r="A15" s="29"/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/>
      <c r="U15" s="88"/>
      <c r="V15" s="87"/>
      <c r="W15" s="88"/>
      <c r="X15" s="87"/>
      <c r="Y15" s="88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9">
        <f t="shared" ref="B18:AB18" si="8">SUM(B15:B17)</f>
        <v>0</v>
      </c>
      <c r="C18" s="92">
        <f t="shared" si="8"/>
        <v>0</v>
      </c>
      <c r="D18" s="89">
        <f t="shared" si="8"/>
        <v>0</v>
      </c>
      <c r="E18" s="92">
        <f t="shared" si="8"/>
        <v>0</v>
      </c>
      <c r="F18" s="89">
        <f t="shared" si="8"/>
        <v>0</v>
      </c>
      <c r="G18" s="92">
        <f t="shared" si="8"/>
        <v>0</v>
      </c>
      <c r="H18" s="89">
        <f t="shared" si="8"/>
        <v>0</v>
      </c>
      <c r="I18" s="92">
        <f t="shared" si="8"/>
        <v>0</v>
      </c>
      <c r="J18" s="89">
        <f t="shared" si="8"/>
        <v>0</v>
      </c>
      <c r="K18" s="92">
        <f t="shared" si="8"/>
        <v>0</v>
      </c>
      <c r="L18" s="89">
        <f t="shared" si="8"/>
        <v>0</v>
      </c>
      <c r="M18" s="92">
        <f t="shared" si="8"/>
        <v>0</v>
      </c>
      <c r="N18" s="89">
        <f t="shared" si="8"/>
        <v>0</v>
      </c>
      <c r="O18" s="92">
        <f t="shared" si="8"/>
        <v>0</v>
      </c>
      <c r="P18" s="89">
        <f t="shared" si="8"/>
        <v>0</v>
      </c>
      <c r="Q18" s="92">
        <f t="shared" si="8"/>
        <v>0</v>
      </c>
      <c r="R18" s="89">
        <f t="shared" si="8"/>
        <v>0</v>
      </c>
      <c r="S18" s="92">
        <f t="shared" si="8"/>
        <v>0</v>
      </c>
      <c r="T18" s="89">
        <f t="shared" si="8"/>
        <v>0</v>
      </c>
      <c r="U18" s="92">
        <f t="shared" si="8"/>
        <v>0</v>
      </c>
      <c r="V18" s="89">
        <f t="shared" si="8"/>
        <v>0</v>
      </c>
      <c r="W18" s="92">
        <f t="shared" si="8"/>
        <v>0</v>
      </c>
      <c r="X18" s="89">
        <f t="shared" si="8"/>
        <v>0</v>
      </c>
      <c r="Y18" s="92">
        <f t="shared" si="8"/>
        <v>0</v>
      </c>
      <c r="Z18" s="89">
        <f t="shared" si="8"/>
        <v>0</v>
      </c>
      <c r="AA18" s="90">
        <f t="shared" si="8"/>
        <v>0</v>
      </c>
      <c r="AB18" s="91">
        <f t="shared" si="8"/>
        <v>0</v>
      </c>
    </row>
    <row r="19" spans="1:28" s="98" customFormat="1" x14ac:dyDescent="0.25">
      <c r="A19" s="57" t="s">
        <v>25</v>
      </c>
      <c r="B19" s="101">
        <f t="shared" ref="B19:AB19" si="9">SUM(B8,B13,B18)</f>
        <v>0</v>
      </c>
      <c r="C19" s="102">
        <f t="shared" si="9"/>
        <v>0</v>
      </c>
      <c r="D19" s="101">
        <f t="shared" si="9"/>
        <v>0</v>
      </c>
      <c r="E19" s="102">
        <f t="shared" si="9"/>
        <v>0</v>
      </c>
      <c r="F19" s="101">
        <f t="shared" si="9"/>
        <v>0</v>
      </c>
      <c r="G19" s="102">
        <f t="shared" si="9"/>
        <v>0</v>
      </c>
      <c r="H19" s="101">
        <f t="shared" si="9"/>
        <v>0</v>
      </c>
      <c r="I19" s="102">
        <f t="shared" si="9"/>
        <v>0</v>
      </c>
      <c r="J19" s="101">
        <f t="shared" si="9"/>
        <v>0</v>
      </c>
      <c r="K19" s="102">
        <f t="shared" si="9"/>
        <v>0</v>
      </c>
      <c r="L19" s="101">
        <f t="shared" si="9"/>
        <v>0</v>
      </c>
      <c r="M19" s="102">
        <f t="shared" si="9"/>
        <v>0</v>
      </c>
      <c r="N19" s="101">
        <f t="shared" si="9"/>
        <v>0</v>
      </c>
      <c r="O19" s="102">
        <f t="shared" si="9"/>
        <v>0</v>
      </c>
      <c r="P19" s="101">
        <f t="shared" si="9"/>
        <v>0</v>
      </c>
      <c r="Q19" s="102">
        <f t="shared" si="9"/>
        <v>0</v>
      </c>
      <c r="R19" s="101">
        <f t="shared" si="9"/>
        <v>0</v>
      </c>
      <c r="S19" s="102">
        <f t="shared" si="9"/>
        <v>0</v>
      </c>
      <c r="T19" s="101">
        <f t="shared" si="9"/>
        <v>0</v>
      </c>
      <c r="U19" s="102">
        <f t="shared" si="9"/>
        <v>0</v>
      </c>
      <c r="V19" s="101">
        <f t="shared" si="9"/>
        <v>0</v>
      </c>
      <c r="W19" s="102">
        <f t="shared" si="9"/>
        <v>0</v>
      </c>
      <c r="X19" s="101">
        <f t="shared" si="9"/>
        <v>0</v>
      </c>
      <c r="Y19" s="102">
        <f t="shared" si="9"/>
        <v>0</v>
      </c>
      <c r="Z19" s="101">
        <f t="shared" si="9"/>
        <v>0</v>
      </c>
      <c r="AA19" s="102">
        <f t="shared" si="9"/>
        <v>0</v>
      </c>
      <c r="AB19" s="102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AF94-73F8-4103-B97D-DA5F7E0F9901}">
  <sheetPr codeName="Hárok11">
    <tabColor theme="5" tint="0.59999389629810485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51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3" t="s">
        <v>20</v>
      </c>
      <c r="M2" s="156"/>
      <c r="N2" s="163" t="s">
        <v>21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52</v>
      </c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8" customFormat="1" x14ac:dyDescent="0.25">
      <c r="A8" s="148" t="s">
        <v>58</v>
      </c>
      <c r="B8" s="95">
        <f t="shared" ref="B8:AB8" si="2">SUM(B5:B7)</f>
        <v>0</v>
      </c>
      <c r="C8" s="95">
        <f t="shared" si="2"/>
        <v>0</v>
      </c>
      <c r="D8" s="95">
        <f t="shared" si="2"/>
        <v>0</v>
      </c>
      <c r="E8" s="95">
        <f t="shared" si="2"/>
        <v>0</v>
      </c>
      <c r="F8" s="95">
        <f t="shared" si="2"/>
        <v>0</v>
      </c>
      <c r="G8" s="95">
        <f t="shared" si="2"/>
        <v>0</v>
      </c>
      <c r="H8" s="95">
        <f t="shared" si="2"/>
        <v>0</v>
      </c>
      <c r="I8" s="95">
        <f t="shared" si="2"/>
        <v>0</v>
      </c>
      <c r="J8" s="95">
        <f t="shared" si="2"/>
        <v>0</v>
      </c>
      <c r="K8" s="95">
        <f t="shared" si="2"/>
        <v>0</v>
      </c>
      <c r="L8" s="95">
        <f t="shared" si="2"/>
        <v>0</v>
      </c>
      <c r="M8" s="95">
        <f t="shared" si="2"/>
        <v>0</v>
      </c>
      <c r="N8" s="95">
        <f t="shared" si="2"/>
        <v>0</v>
      </c>
      <c r="O8" s="95">
        <f t="shared" si="2"/>
        <v>0</v>
      </c>
      <c r="P8" s="95">
        <f t="shared" si="2"/>
        <v>0</v>
      </c>
      <c r="Q8" s="95">
        <f t="shared" si="2"/>
        <v>0</v>
      </c>
      <c r="R8" s="95">
        <f t="shared" si="2"/>
        <v>0</v>
      </c>
      <c r="S8" s="95">
        <f t="shared" si="2"/>
        <v>0</v>
      </c>
      <c r="T8" s="95">
        <f t="shared" si="2"/>
        <v>0</v>
      </c>
      <c r="U8" s="95">
        <f t="shared" si="2"/>
        <v>0</v>
      </c>
      <c r="V8" s="95">
        <f t="shared" si="2"/>
        <v>0</v>
      </c>
      <c r="W8" s="95">
        <f t="shared" si="2"/>
        <v>0</v>
      </c>
      <c r="X8" s="95">
        <f t="shared" si="2"/>
        <v>0</v>
      </c>
      <c r="Y8" s="95">
        <f t="shared" si="2"/>
        <v>0</v>
      </c>
      <c r="Z8" s="95">
        <f t="shared" si="2"/>
        <v>0</v>
      </c>
      <c r="AA8" s="96">
        <f t="shared" si="2"/>
        <v>0</v>
      </c>
      <c r="AB8" s="97">
        <f t="shared" si="2"/>
        <v>0</v>
      </c>
    </row>
    <row r="9" spans="1:28" x14ac:dyDescent="0.25">
      <c r="A9" s="57" t="s">
        <v>53</v>
      </c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x14ac:dyDescent="0.25">
      <c r="A10" s="32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x14ac:dyDescent="0.25">
      <c r="A11" s="32"/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s="98" customFormat="1" x14ac:dyDescent="0.25">
      <c r="A13" s="149" t="s">
        <v>59</v>
      </c>
      <c r="B13" s="107">
        <f t="shared" ref="B13:AB13" si="5">SUM(B10:B12)</f>
        <v>0</v>
      </c>
      <c r="C13" s="108">
        <f t="shared" si="5"/>
        <v>0</v>
      </c>
      <c r="D13" s="107">
        <f t="shared" si="5"/>
        <v>0</v>
      </c>
      <c r="E13" s="108">
        <f t="shared" si="5"/>
        <v>0</v>
      </c>
      <c r="F13" s="107">
        <f t="shared" si="5"/>
        <v>0</v>
      </c>
      <c r="G13" s="108">
        <f t="shared" si="5"/>
        <v>0</v>
      </c>
      <c r="H13" s="107">
        <f t="shared" si="5"/>
        <v>0</v>
      </c>
      <c r="I13" s="108">
        <f t="shared" si="5"/>
        <v>0</v>
      </c>
      <c r="J13" s="107">
        <f t="shared" si="5"/>
        <v>0</v>
      </c>
      <c r="K13" s="108">
        <f t="shared" si="5"/>
        <v>0</v>
      </c>
      <c r="L13" s="107">
        <f t="shared" si="5"/>
        <v>0</v>
      </c>
      <c r="M13" s="108">
        <f t="shared" si="5"/>
        <v>0</v>
      </c>
      <c r="N13" s="107">
        <f t="shared" si="5"/>
        <v>0</v>
      </c>
      <c r="O13" s="108">
        <f t="shared" si="5"/>
        <v>0</v>
      </c>
      <c r="P13" s="107">
        <f t="shared" si="5"/>
        <v>0</v>
      </c>
      <c r="Q13" s="108">
        <f t="shared" si="5"/>
        <v>0</v>
      </c>
      <c r="R13" s="107">
        <f t="shared" si="5"/>
        <v>0</v>
      </c>
      <c r="S13" s="108">
        <f t="shared" si="5"/>
        <v>0</v>
      </c>
      <c r="T13" s="107">
        <f t="shared" si="5"/>
        <v>0</v>
      </c>
      <c r="U13" s="108">
        <f t="shared" si="5"/>
        <v>0</v>
      </c>
      <c r="V13" s="107">
        <f t="shared" si="5"/>
        <v>0</v>
      </c>
      <c r="W13" s="108">
        <f t="shared" si="5"/>
        <v>0</v>
      </c>
      <c r="X13" s="107">
        <f t="shared" si="5"/>
        <v>0</v>
      </c>
      <c r="Y13" s="108">
        <f t="shared" si="5"/>
        <v>0</v>
      </c>
      <c r="Z13" s="107">
        <f t="shared" si="5"/>
        <v>0</v>
      </c>
      <c r="AA13" s="109">
        <f t="shared" si="5"/>
        <v>0</v>
      </c>
      <c r="AB13" s="110">
        <f t="shared" si="5"/>
        <v>0</v>
      </c>
    </row>
    <row r="14" spans="1:28" hidden="1" x14ac:dyDescent="0.25">
      <c r="A14" s="28"/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hidden="1" x14ac:dyDescent="0.25">
      <c r="A15" s="29"/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/>
      <c r="U15" s="88"/>
      <c r="V15" s="87"/>
      <c r="W15" s="88"/>
      <c r="X15" s="87"/>
      <c r="Y15" s="88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9">
        <f t="shared" ref="B18:AB18" si="8">SUM(B15:B17)</f>
        <v>0</v>
      </c>
      <c r="C18" s="92">
        <f t="shared" si="8"/>
        <v>0</v>
      </c>
      <c r="D18" s="89">
        <f t="shared" si="8"/>
        <v>0</v>
      </c>
      <c r="E18" s="92">
        <f t="shared" si="8"/>
        <v>0</v>
      </c>
      <c r="F18" s="89">
        <f t="shared" si="8"/>
        <v>0</v>
      </c>
      <c r="G18" s="92">
        <f t="shared" si="8"/>
        <v>0</v>
      </c>
      <c r="H18" s="89">
        <f t="shared" si="8"/>
        <v>0</v>
      </c>
      <c r="I18" s="92">
        <f t="shared" si="8"/>
        <v>0</v>
      </c>
      <c r="J18" s="89">
        <f t="shared" si="8"/>
        <v>0</v>
      </c>
      <c r="K18" s="92">
        <f t="shared" si="8"/>
        <v>0</v>
      </c>
      <c r="L18" s="89">
        <f t="shared" si="8"/>
        <v>0</v>
      </c>
      <c r="M18" s="92">
        <f t="shared" si="8"/>
        <v>0</v>
      </c>
      <c r="N18" s="89">
        <f t="shared" si="8"/>
        <v>0</v>
      </c>
      <c r="O18" s="92">
        <f t="shared" si="8"/>
        <v>0</v>
      </c>
      <c r="P18" s="89">
        <f t="shared" si="8"/>
        <v>0</v>
      </c>
      <c r="Q18" s="92">
        <f t="shared" si="8"/>
        <v>0</v>
      </c>
      <c r="R18" s="89">
        <f t="shared" si="8"/>
        <v>0</v>
      </c>
      <c r="S18" s="92">
        <f t="shared" si="8"/>
        <v>0</v>
      </c>
      <c r="T18" s="89">
        <f t="shared" si="8"/>
        <v>0</v>
      </c>
      <c r="U18" s="92">
        <f t="shared" si="8"/>
        <v>0</v>
      </c>
      <c r="V18" s="89">
        <f t="shared" si="8"/>
        <v>0</v>
      </c>
      <c r="W18" s="92">
        <f t="shared" si="8"/>
        <v>0</v>
      </c>
      <c r="X18" s="89">
        <f t="shared" si="8"/>
        <v>0</v>
      </c>
      <c r="Y18" s="92">
        <f t="shared" si="8"/>
        <v>0</v>
      </c>
      <c r="Z18" s="89">
        <f t="shared" si="8"/>
        <v>0</v>
      </c>
      <c r="AA18" s="90">
        <f t="shared" si="8"/>
        <v>0</v>
      </c>
      <c r="AB18" s="91">
        <f t="shared" si="8"/>
        <v>0</v>
      </c>
    </row>
    <row r="19" spans="1:28" s="98" customFormat="1" x14ac:dyDescent="0.25">
      <c r="A19" s="57" t="s">
        <v>25</v>
      </c>
      <c r="B19" s="101">
        <f t="shared" ref="B19:AB19" si="9">SUM(B8,B13,B18)</f>
        <v>0</v>
      </c>
      <c r="C19" s="102">
        <f t="shared" si="9"/>
        <v>0</v>
      </c>
      <c r="D19" s="101">
        <f t="shared" si="9"/>
        <v>0</v>
      </c>
      <c r="E19" s="102">
        <f t="shared" si="9"/>
        <v>0</v>
      </c>
      <c r="F19" s="101">
        <f t="shared" si="9"/>
        <v>0</v>
      </c>
      <c r="G19" s="102">
        <f t="shared" si="9"/>
        <v>0</v>
      </c>
      <c r="H19" s="101">
        <f t="shared" si="9"/>
        <v>0</v>
      </c>
      <c r="I19" s="102">
        <f t="shared" si="9"/>
        <v>0</v>
      </c>
      <c r="J19" s="101">
        <f t="shared" si="9"/>
        <v>0</v>
      </c>
      <c r="K19" s="102">
        <f t="shared" si="9"/>
        <v>0</v>
      </c>
      <c r="L19" s="101">
        <f t="shared" si="9"/>
        <v>0</v>
      </c>
      <c r="M19" s="102">
        <f t="shared" si="9"/>
        <v>0</v>
      </c>
      <c r="N19" s="101">
        <f t="shared" si="9"/>
        <v>0</v>
      </c>
      <c r="O19" s="102">
        <f t="shared" si="9"/>
        <v>0</v>
      </c>
      <c r="P19" s="101">
        <f t="shared" si="9"/>
        <v>0</v>
      </c>
      <c r="Q19" s="102">
        <f t="shared" si="9"/>
        <v>0</v>
      </c>
      <c r="R19" s="101">
        <f t="shared" si="9"/>
        <v>0</v>
      </c>
      <c r="S19" s="102">
        <f t="shared" si="9"/>
        <v>0</v>
      </c>
      <c r="T19" s="101">
        <f t="shared" si="9"/>
        <v>0</v>
      </c>
      <c r="U19" s="102">
        <f t="shared" si="9"/>
        <v>0</v>
      </c>
      <c r="V19" s="101">
        <f t="shared" si="9"/>
        <v>0</v>
      </c>
      <c r="W19" s="102">
        <f t="shared" si="9"/>
        <v>0</v>
      </c>
      <c r="X19" s="101">
        <f t="shared" si="9"/>
        <v>0</v>
      </c>
      <c r="Y19" s="102">
        <f t="shared" si="9"/>
        <v>0</v>
      </c>
      <c r="Z19" s="101">
        <f t="shared" si="9"/>
        <v>0</v>
      </c>
      <c r="AA19" s="102">
        <f t="shared" si="9"/>
        <v>0</v>
      </c>
      <c r="AB19" s="102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B00D-DC49-44D1-8A34-E403306A748A}">
  <sheetPr codeName="Hárok12">
    <tabColor theme="5" tint="0.59999389629810485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34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3" t="s">
        <v>20</v>
      </c>
      <c r="M2" s="156"/>
      <c r="N2" s="163" t="s">
        <v>21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31"/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8" customFormat="1" hidden="1" x14ac:dyDescent="0.25">
      <c r="A8" s="106"/>
      <c r="B8" s="107">
        <f t="shared" ref="B8:AB8" si="2">SUM(B5:B7)</f>
        <v>0</v>
      </c>
      <c r="C8" s="107">
        <f t="shared" si="2"/>
        <v>0</v>
      </c>
      <c r="D8" s="107">
        <f t="shared" si="2"/>
        <v>0</v>
      </c>
      <c r="E8" s="107">
        <f t="shared" si="2"/>
        <v>0</v>
      </c>
      <c r="F8" s="107">
        <f t="shared" si="2"/>
        <v>0</v>
      </c>
      <c r="G8" s="107">
        <f t="shared" si="2"/>
        <v>0</v>
      </c>
      <c r="H8" s="107">
        <f t="shared" si="2"/>
        <v>0</v>
      </c>
      <c r="I8" s="107">
        <f t="shared" si="2"/>
        <v>0</v>
      </c>
      <c r="J8" s="107">
        <f t="shared" si="2"/>
        <v>0</v>
      </c>
      <c r="K8" s="107">
        <f t="shared" si="2"/>
        <v>0</v>
      </c>
      <c r="L8" s="107">
        <f t="shared" si="2"/>
        <v>0</v>
      </c>
      <c r="M8" s="107">
        <f t="shared" si="2"/>
        <v>0</v>
      </c>
      <c r="N8" s="107">
        <f t="shared" si="2"/>
        <v>0</v>
      </c>
      <c r="O8" s="107">
        <f t="shared" si="2"/>
        <v>0</v>
      </c>
      <c r="P8" s="107">
        <f t="shared" si="2"/>
        <v>0</v>
      </c>
      <c r="Q8" s="107">
        <f t="shared" si="2"/>
        <v>0</v>
      </c>
      <c r="R8" s="107">
        <f t="shared" si="2"/>
        <v>0</v>
      </c>
      <c r="S8" s="107">
        <f t="shared" si="2"/>
        <v>0</v>
      </c>
      <c r="T8" s="107">
        <f t="shared" si="2"/>
        <v>0</v>
      </c>
      <c r="U8" s="107">
        <f t="shared" si="2"/>
        <v>0</v>
      </c>
      <c r="V8" s="107">
        <f t="shared" si="2"/>
        <v>0</v>
      </c>
      <c r="W8" s="107">
        <f t="shared" si="2"/>
        <v>0</v>
      </c>
      <c r="X8" s="107">
        <f t="shared" si="2"/>
        <v>0</v>
      </c>
      <c r="Y8" s="107">
        <f t="shared" si="2"/>
        <v>0</v>
      </c>
      <c r="Z8" s="107">
        <f t="shared" si="2"/>
        <v>0</v>
      </c>
      <c r="AA8" s="109">
        <f t="shared" si="2"/>
        <v>0</v>
      </c>
      <c r="AB8" s="110">
        <f t="shared" si="2"/>
        <v>0</v>
      </c>
    </row>
    <row r="9" spans="1:28" hidden="1" x14ac:dyDescent="0.25">
      <c r="A9" s="31"/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hidden="1" x14ac:dyDescent="0.25">
      <c r="A10" s="32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9">
        <f t="shared" ref="B13:AB13" si="5">SUM(B10:B12)</f>
        <v>0</v>
      </c>
      <c r="C13" s="92">
        <f t="shared" si="5"/>
        <v>0</v>
      </c>
      <c r="D13" s="89">
        <f t="shared" si="5"/>
        <v>0</v>
      </c>
      <c r="E13" s="92">
        <f t="shared" si="5"/>
        <v>0</v>
      </c>
      <c r="F13" s="89">
        <f t="shared" si="5"/>
        <v>0</v>
      </c>
      <c r="G13" s="92">
        <f t="shared" si="5"/>
        <v>0</v>
      </c>
      <c r="H13" s="89">
        <f t="shared" si="5"/>
        <v>0</v>
      </c>
      <c r="I13" s="92">
        <f t="shared" si="5"/>
        <v>0</v>
      </c>
      <c r="J13" s="89">
        <f t="shared" si="5"/>
        <v>0</v>
      </c>
      <c r="K13" s="92">
        <f t="shared" si="5"/>
        <v>0</v>
      </c>
      <c r="L13" s="89">
        <f t="shared" si="5"/>
        <v>0</v>
      </c>
      <c r="M13" s="92">
        <f t="shared" si="5"/>
        <v>0</v>
      </c>
      <c r="N13" s="89">
        <f t="shared" si="5"/>
        <v>0</v>
      </c>
      <c r="O13" s="92">
        <f t="shared" si="5"/>
        <v>0</v>
      </c>
      <c r="P13" s="89">
        <f t="shared" si="5"/>
        <v>0</v>
      </c>
      <c r="Q13" s="92">
        <f t="shared" si="5"/>
        <v>0</v>
      </c>
      <c r="R13" s="89">
        <f t="shared" si="5"/>
        <v>0</v>
      </c>
      <c r="S13" s="92">
        <f t="shared" si="5"/>
        <v>0</v>
      </c>
      <c r="T13" s="89">
        <f t="shared" si="5"/>
        <v>0</v>
      </c>
      <c r="U13" s="92">
        <f t="shared" si="5"/>
        <v>0</v>
      </c>
      <c r="V13" s="89">
        <f t="shared" si="5"/>
        <v>0</v>
      </c>
      <c r="W13" s="92">
        <f t="shared" si="5"/>
        <v>0</v>
      </c>
      <c r="X13" s="89">
        <f t="shared" si="5"/>
        <v>0</v>
      </c>
      <c r="Y13" s="92">
        <f t="shared" si="5"/>
        <v>0</v>
      </c>
      <c r="Z13" s="89">
        <f t="shared" si="5"/>
        <v>0</v>
      </c>
      <c r="AA13" s="90">
        <f t="shared" si="5"/>
        <v>0</v>
      </c>
      <c r="AB13" s="91">
        <f t="shared" si="5"/>
        <v>0</v>
      </c>
    </row>
    <row r="14" spans="1:28" hidden="1" x14ac:dyDescent="0.25">
      <c r="A14" s="28"/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hidden="1" x14ac:dyDescent="0.25">
      <c r="A15" s="29"/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/>
      <c r="U15" s="88"/>
      <c r="V15" s="87"/>
      <c r="W15" s="88"/>
      <c r="X15" s="87"/>
      <c r="Y15" s="88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9">
        <f t="shared" ref="B18:AB18" si="8">SUM(B15:B17)</f>
        <v>0</v>
      </c>
      <c r="C18" s="92">
        <f t="shared" si="8"/>
        <v>0</v>
      </c>
      <c r="D18" s="89">
        <f t="shared" si="8"/>
        <v>0</v>
      </c>
      <c r="E18" s="92">
        <f t="shared" si="8"/>
        <v>0</v>
      </c>
      <c r="F18" s="89">
        <f t="shared" si="8"/>
        <v>0</v>
      </c>
      <c r="G18" s="92">
        <f t="shared" si="8"/>
        <v>0</v>
      </c>
      <c r="H18" s="89">
        <f t="shared" si="8"/>
        <v>0</v>
      </c>
      <c r="I18" s="92">
        <f t="shared" si="8"/>
        <v>0</v>
      </c>
      <c r="J18" s="89">
        <f t="shared" si="8"/>
        <v>0</v>
      </c>
      <c r="K18" s="92">
        <f t="shared" si="8"/>
        <v>0</v>
      </c>
      <c r="L18" s="89">
        <f t="shared" si="8"/>
        <v>0</v>
      </c>
      <c r="M18" s="92">
        <f t="shared" si="8"/>
        <v>0</v>
      </c>
      <c r="N18" s="89">
        <f t="shared" si="8"/>
        <v>0</v>
      </c>
      <c r="O18" s="92">
        <f t="shared" si="8"/>
        <v>0</v>
      </c>
      <c r="P18" s="89">
        <f t="shared" si="8"/>
        <v>0</v>
      </c>
      <c r="Q18" s="92">
        <f t="shared" si="8"/>
        <v>0</v>
      </c>
      <c r="R18" s="89">
        <f t="shared" si="8"/>
        <v>0</v>
      </c>
      <c r="S18" s="92">
        <f t="shared" si="8"/>
        <v>0</v>
      </c>
      <c r="T18" s="89">
        <f t="shared" si="8"/>
        <v>0</v>
      </c>
      <c r="U18" s="92">
        <f t="shared" si="8"/>
        <v>0</v>
      </c>
      <c r="V18" s="89">
        <f t="shared" si="8"/>
        <v>0</v>
      </c>
      <c r="W18" s="92">
        <f t="shared" si="8"/>
        <v>0</v>
      </c>
      <c r="X18" s="89">
        <f t="shared" si="8"/>
        <v>0</v>
      </c>
      <c r="Y18" s="92">
        <f t="shared" si="8"/>
        <v>0</v>
      </c>
      <c r="Z18" s="89">
        <f t="shared" si="8"/>
        <v>0</v>
      </c>
      <c r="AA18" s="90">
        <f t="shared" si="8"/>
        <v>0</v>
      </c>
      <c r="AB18" s="91">
        <f t="shared" si="8"/>
        <v>0</v>
      </c>
    </row>
    <row r="19" spans="1:28" s="98" customFormat="1" x14ac:dyDescent="0.25">
      <c r="A19" s="57" t="s">
        <v>25</v>
      </c>
      <c r="B19" s="101">
        <f t="shared" ref="B19:AB19" si="9">SUM(B8,B13,B18)</f>
        <v>0</v>
      </c>
      <c r="C19" s="102">
        <f t="shared" si="9"/>
        <v>0</v>
      </c>
      <c r="D19" s="101">
        <f t="shared" si="9"/>
        <v>0</v>
      </c>
      <c r="E19" s="102">
        <f t="shared" si="9"/>
        <v>0</v>
      </c>
      <c r="F19" s="101">
        <f t="shared" si="9"/>
        <v>0</v>
      </c>
      <c r="G19" s="102">
        <f t="shared" si="9"/>
        <v>0</v>
      </c>
      <c r="H19" s="101">
        <f t="shared" si="9"/>
        <v>0</v>
      </c>
      <c r="I19" s="102">
        <f t="shared" si="9"/>
        <v>0</v>
      </c>
      <c r="J19" s="101">
        <f t="shared" si="9"/>
        <v>0</v>
      </c>
      <c r="K19" s="102">
        <f t="shared" si="9"/>
        <v>0</v>
      </c>
      <c r="L19" s="101">
        <f t="shared" si="9"/>
        <v>0</v>
      </c>
      <c r="M19" s="102">
        <f t="shared" si="9"/>
        <v>0</v>
      </c>
      <c r="N19" s="101">
        <f t="shared" si="9"/>
        <v>0</v>
      </c>
      <c r="O19" s="102">
        <f t="shared" si="9"/>
        <v>0</v>
      </c>
      <c r="P19" s="101">
        <f t="shared" si="9"/>
        <v>0</v>
      </c>
      <c r="Q19" s="102">
        <f t="shared" si="9"/>
        <v>0</v>
      </c>
      <c r="R19" s="101">
        <f t="shared" si="9"/>
        <v>0</v>
      </c>
      <c r="S19" s="102">
        <f t="shared" si="9"/>
        <v>0</v>
      </c>
      <c r="T19" s="101">
        <f t="shared" si="9"/>
        <v>0</v>
      </c>
      <c r="U19" s="102">
        <f t="shared" si="9"/>
        <v>0</v>
      </c>
      <c r="V19" s="101">
        <f t="shared" si="9"/>
        <v>0</v>
      </c>
      <c r="W19" s="102">
        <f t="shared" si="9"/>
        <v>0</v>
      </c>
      <c r="X19" s="101">
        <f t="shared" si="9"/>
        <v>0</v>
      </c>
      <c r="Y19" s="102">
        <f t="shared" si="9"/>
        <v>0</v>
      </c>
      <c r="Z19" s="101">
        <f t="shared" si="9"/>
        <v>0</v>
      </c>
      <c r="AA19" s="102">
        <f t="shared" si="9"/>
        <v>0</v>
      </c>
      <c r="AB19" s="102">
        <f t="shared" si="9"/>
        <v>0</v>
      </c>
    </row>
    <row r="21" spans="1:28" x14ac:dyDescent="0.25">
      <c r="A21" s="98" t="s">
        <v>72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BEDE-C063-4A18-B214-E326B0404560}">
  <sheetPr codeName="Hárok13">
    <tabColor theme="5" tint="0.59999389629810485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28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3" t="s">
        <v>20</v>
      </c>
      <c r="M2" s="156"/>
      <c r="N2" s="163" t="s">
        <v>21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/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5" si="0">SUM(B5,D5,F5,H5,J5,L5,N5,P5,R5,T5,V5,X5)</f>
        <v>0</v>
      </c>
      <c r="AA5" s="75">
        <f t="shared" si="0"/>
        <v>0</v>
      </c>
      <c r="AB5" s="76">
        <f t="shared" ref="AB5" si="1">Z5-AA5</f>
        <v>0</v>
      </c>
    </row>
    <row r="6" spans="1:28" x14ac:dyDescent="0.25">
      <c r="A6" s="32"/>
      <c r="B6" s="72"/>
      <c r="C6" s="93"/>
      <c r="D6" s="72"/>
      <c r="E6" s="93"/>
      <c r="F6" s="72"/>
      <c r="G6" s="93"/>
      <c r="H6" s="72"/>
      <c r="I6" s="93"/>
      <c r="J6" s="72"/>
      <c r="K6" s="93"/>
      <c r="L6" s="72"/>
      <c r="M6" s="93"/>
      <c r="N6" s="72"/>
      <c r="O6" s="93"/>
      <c r="P6" s="72"/>
      <c r="Q6" s="93"/>
      <c r="R6" s="72"/>
      <c r="S6" s="93"/>
      <c r="T6" s="72"/>
      <c r="U6" s="93"/>
      <c r="V6" s="72"/>
      <c r="W6" s="93"/>
      <c r="X6" s="72"/>
      <c r="Y6" s="93"/>
      <c r="Z6" s="75">
        <f t="shared" ref="Z6:Z7" si="2">SUM(B6,D6,F6,H6,J6,L6,N6,P6,R6,T6,V6,X6)</f>
        <v>0</v>
      </c>
      <c r="AA6" s="75">
        <f t="shared" ref="AA6:AA7" si="3">SUM(C6,E6,G6,I6,K6,M6,O6,Q6,S6,U6,W6,Y6)</f>
        <v>0</v>
      </c>
      <c r="AB6" s="76">
        <f t="shared" ref="AB6:AB7" si="4">Z6-AA6</f>
        <v>0</v>
      </c>
    </row>
    <row r="7" spans="1:28" x14ac:dyDescent="0.25">
      <c r="A7" s="32"/>
      <c r="B7" s="72"/>
      <c r="C7" s="93"/>
      <c r="D7" s="72"/>
      <c r="E7" s="93"/>
      <c r="F7" s="72"/>
      <c r="G7" s="93"/>
      <c r="H7" s="72"/>
      <c r="I7" s="93"/>
      <c r="J7" s="72"/>
      <c r="K7" s="93"/>
      <c r="L7" s="72"/>
      <c r="M7" s="93"/>
      <c r="N7" s="72"/>
      <c r="O7" s="93"/>
      <c r="P7" s="72"/>
      <c r="Q7" s="93"/>
      <c r="R7" s="72"/>
      <c r="S7" s="93"/>
      <c r="T7" s="72"/>
      <c r="U7" s="93"/>
      <c r="V7" s="72"/>
      <c r="W7" s="93"/>
      <c r="X7" s="72"/>
      <c r="Y7" s="93"/>
      <c r="Z7" s="75">
        <f t="shared" si="2"/>
        <v>0</v>
      </c>
      <c r="AA7" s="75">
        <f t="shared" si="3"/>
        <v>0</v>
      </c>
      <c r="AB7" s="76">
        <f t="shared" si="4"/>
        <v>0</v>
      </c>
    </row>
    <row r="8" spans="1:28" s="98" customFormat="1" hidden="1" x14ac:dyDescent="0.25">
      <c r="A8" s="99"/>
      <c r="B8" s="95">
        <f t="shared" ref="B8:AB8" si="5">SUM(B5:B5)</f>
        <v>0</v>
      </c>
      <c r="C8" s="95">
        <f t="shared" si="5"/>
        <v>0</v>
      </c>
      <c r="D8" s="95">
        <f t="shared" si="5"/>
        <v>0</v>
      </c>
      <c r="E8" s="95">
        <f t="shared" si="5"/>
        <v>0</v>
      </c>
      <c r="F8" s="95">
        <f t="shared" si="5"/>
        <v>0</v>
      </c>
      <c r="G8" s="95">
        <f t="shared" si="5"/>
        <v>0</v>
      </c>
      <c r="H8" s="95">
        <f t="shared" si="5"/>
        <v>0</v>
      </c>
      <c r="I8" s="95">
        <f t="shared" si="5"/>
        <v>0</v>
      </c>
      <c r="J8" s="95">
        <f t="shared" si="5"/>
        <v>0</v>
      </c>
      <c r="K8" s="95">
        <f t="shared" si="5"/>
        <v>0</v>
      </c>
      <c r="L8" s="95">
        <f t="shared" si="5"/>
        <v>0</v>
      </c>
      <c r="M8" s="95">
        <f t="shared" si="5"/>
        <v>0</v>
      </c>
      <c r="N8" s="95">
        <f t="shared" si="5"/>
        <v>0</v>
      </c>
      <c r="O8" s="95">
        <f t="shared" si="5"/>
        <v>0</v>
      </c>
      <c r="P8" s="95">
        <f t="shared" si="5"/>
        <v>0</v>
      </c>
      <c r="Q8" s="95">
        <f t="shared" si="5"/>
        <v>0</v>
      </c>
      <c r="R8" s="95">
        <f t="shared" si="5"/>
        <v>0</v>
      </c>
      <c r="S8" s="95">
        <f t="shared" si="5"/>
        <v>0</v>
      </c>
      <c r="T8" s="95">
        <f t="shared" si="5"/>
        <v>0</v>
      </c>
      <c r="U8" s="95">
        <f t="shared" si="5"/>
        <v>0</v>
      </c>
      <c r="V8" s="95">
        <f t="shared" si="5"/>
        <v>0</v>
      </c>
      <c r="W8" s="95">
        <f t="shared" si="5"/>
        <v>0</v>
      </c>
      <c r="X8" s="95">
        <f t="shared" si="5"/>
        <v>0</v>
      </c>
      <c r="Y8" s="95">
        <f t="shared" si="5"/>
        <v>0</v>
      </c>
      <c r="Z8" s="95">
        <f t="shared" si="5"/>
        <v>0</v>
      </c>
      <c r="AA8" s="96">
        <f t="shared" si="5"/>
        <v>0</v>
      </c>
      <c r="AB8" s="97">
        <f t="shared" si="5"/>
        <v>0</v>
      </c>
    </row>
    <row r="9" spans="1:28" hidden="1" x14ac:dyDescent="0.25">
      <c r="A9" s="31"/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hidden="1" x14ac:dyDescent="0.25">
      <c r="A10" s="32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2" si="6">SUM(B10,D10,F10,H10,J10,L10,N10,P10,R10,T10,V10,X10)</f>
        <v>0</v>
      </c>
      <c r="AA10" s="75">
        <f t="shared" si="6"/>
        <v>0</v>
      </c>
      <c r="AB10" s="76">
        <f t="shared" ref="AB10:AB12" si="7">Z10-AA10</f>
        <v>0</v>
      </c>
    </row>
    <row r="11" spans="1:28" hidden="1" x14ac:dyDescent="0.25">
      <c r="A11" s="32"/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6"/>
        <v>0</v>
      </c>
      <c r="AA11" s="75">
        <f t="shared" si="6"/>
        <v>0</v>
      </c>
      <c r="AB11" s="76">
        <f t="shared" si="7"/>
        <v>0</v>
      </c>
    </row>
    <row r="12" spans="1:28" hidden="1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6"/>
        <v>0</v>
      </c>
      <c r="AA12" s="75">
        <f t="shared" si="6"/>
        <v>0</v>
      </c>
      <c r="AB12" s="76">
        <f t="shared" si="7"/>
        <v>0</v>
      </c>
    </row>
    <row r="13" spans="1:28" hidden="1" x14ac:dyDescent="0.25">
      <c r="A13" s="29"/>
      <c r="B13" s="89">
        <f t="shared" ref="B13:AB13" si="8">SUM(B10:B12)</f>
        <v>0</v>
      </c>
      <c r="C13" s="92">
        <f t="shared" si="8"/>
        <v>0</v>
      </c>
      <c r="D13" s="89">
        <f t="shared" si="8"/>
        <v>0</v>
      </c>
      <c r="E13" s="92">
        <f t="shared" si="8"/>
        <v>0</v>
      </c>
      <c r="F13" s="89">
        <f t="shared" si="8"/>
        <v>0</v>
      </c>
      <c r="G13" s="92">
        <f t="shared" si="8"/>
        <v>0</v>
      </c>
      <c r="H13" s="89">
        <f t="shared" si="8"/>
        <v>0</v>
      </c>
      <c r="I13" s="92">
        <f t="shared" si="8"/>
        <v>0</v>
      </c>
      <c r="J13" s="89">
        <f t="shared" si="8"/>
        <v>0</v>
      </c>
      <c r="K13" s="92">
        <f t="shared" si="8"/>
        <v>0</v>
      </c>
      <c r="L13" s="89">
        <f t="shared" si="8"/>
        <v>0</v>
      </c>
      <c r="M13" s="92">
        <f t="shared" si="8"/>
        <v>0</v>
      </c>
      <c r="N13" s="89">
        <f t="shared" si="8"/>
        <v>0</v>
      </c>
      <c r="O13" s="92">
        <f t="shared" si="8"/>
        <v>0</v>
      </c>
      <c r="P13" s="89">
        <f t="shared" si="8"/>
        <v>0</v>
      </c>
      <c r="Q13" s="92">
        <f t="shared" si="8"/>
        <v>0</v>
      </c>
      <c r="R13" s="89">
        <f t="shared" si="8"/>
        <v>0</v>
      </c>
      <c r="S13" s="92">
        <f t="shared" si="8"/>
        <v>0</v>
      </c>
      <c r="T13" s="89">
        <f t="shared" si="8"/>
        <v>0</v>
      </c>
      <c r="U13" s="92">
        <f t="shared" si="8"/>
        <v>0</v>
      </c>
      <c r="V13" s="89">
        <f t="shared" si="8"/>
        <v>0</v>
      </c>
      <c r="W13" s="92">
        <f t="shared" si="8"/>
        <v>0</v>
      </c>
      <c r="X13" s="89">
        <f t="shared" si="8"/>
        <v>0</v>
      </c>
      <c r="Y13" s="92">
        <f t="shared" si="8"/>
        <v>0</v>
      </c>
      <c r="Z13" s="89">
        <f t="shared" si="8"/>
        <v>0</v>
      </c>
      <c r="AA13" s="90">
        <f t="shared" si="8"/>
        <v>0</v>
      </c>
      <c r="AB13" s="91">
        <f t="shared" si="8"/>
        <v>0</v>
      </c>
    </row>
    <row r="14" spans="1:28" hidden="1" x14ac:dyDescent="0.25">
      <c r="A14" s="28"/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hidden="1" x14ac:dyDescent="0.25">
      <c r="A15" s="29"/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/>
      <c r="U15" s="88"/>
      <c r="V15" s="87"/>
      <c r="W15" s="88"/>
      <c r="X15" s="87"/>
      <c r="Y15" s="88"/>
      <c r="Z15" s="75">
        <f t="shared" ref="Z15:AA17" si="9">SUM(B15,D15,F15,H15,J15,L15,N15,P15,R15,T15,V15,X15)</f>
        <v>0</v>
      </c>
      <c r="AA15" s="75">
        <f t="shared" si="9"/>
        <v>0</v>
      </c>
      <c r="AB15" s="76">
        <f t="shared" ref="AB15:AB17" si="10">Z15-AA15</f>
        <v>0</v>
      </c>
    </row>
    <row r="16" spans="1:28" hidden="1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9"/>
        <v>0</v>
      </c>
      <c r="AA16" s="75">
        <f t="shared" si="9"/>
        <v>0</v>
      </c>
      <c r="AB16" s="76">
        <f t="shared" si="10"/>
        <v>0</v>
      </c>
    </row>
    <row r="17" spans="1:28" hidden="1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9"/>
        <v>0</v>
      </c>
      <c r="AA17" s="75">
        <f t="shared" si="9"/>
        <v>0</v>
      </c>
      <c r="AB17" s="76">
        <f t="shared" si="10"/>
        <v>0</v>
      </c>
    </row>
    <row r="18" spans="1:28" hidden="1" x14ac:dyDescent="0.25">
      <c r="A18" s="29"/>
      <c r="B18" s="89">
        <f t="shared" ref="B18:AB18" si="11">SUM(B15:B17)</f>
        <v>0</v>
      </c>
      <c r="C18" s="92">
        <f t="shared" si="11"/>
        <v>0</v>
      </c>
      <c r="D18" s="89">
        <f t="shared" si="11"/>
        <v>0</v>
      </c>
      <c r="E18" s="92">
        <f t="shared" si="11"/>
        <v>0</v>
      </c>
      <c r="F18" s="89">
        <f t="shared" si="11"/>
        <v>0</v>
      </c>
      <c r="G18" s="92">
        <f t="shared" si="11"/>
        <v>0</v>
      </c>
      <c r="H18" s="89">
        <f t="shared" si="11"/>
        <v>0</v>
      </c>
      <c r="I18" s="92">
        <f t="shared" si="11"/>
        <v>0</v>
      </c>
      <c r="J18" s="89">
        <f t="shared" si="11"/>
        <v>0</v>
      </c>
      <c r="K18" s="92">
        <f t="shared" si="11"/>
        <v>0</v>
      </c>
      <c r="L18" s="89">
        <f t="shared" si="11"/>
        <v>0</v>
      </c>
      <c r="M18" s="92">
        <f t="shared" si="11"/>
        <v>0</v>
      </c>
      <c r="N18" s="89">
        <f t="shared" si="11"/>
        <v>0</v>
      </c>
      <c r="O18" s="92">
        <f t="shared" si="11"/>
        <v>0</v>
      </c>
      <c r="P18" s="89">
        <f t="shared" si="11"/>
        <v>0</v>
      </c>
      <c r="Q18" s="92">
        <f t="shared" si="11"/>
        <v>0</v>
      </c>
      <c r="R18" s="89">
        <f t="shared" si="11"/>
        <v>0</v>
      </c>
      <c r="S18" s="92">
        <f t="shared" si="11"/>
        <v>0</v>
      </c>
      <c r="T18" s="89">
        <f t="shared" si="11"/>
        <v>0</v>
      </c>
      <c r="U18" s="92">
        <f t="shared" si="11"/>
        <v>0</v>
      </c>
      <c r="V18" s="89">
        <f t="shared" si="11"/>
        <v>0</v>
      </c>
      <c r="W18" s="92">
        <f t="shared" si="11"/>
        <v>0</v>
      </c>
      <c r="X18" s="89">
        <f t="shared" si="11"/>
        <v>0</v>
      </c>
      <c r="Y18" s="92">
        <f t="shared" si="11"/>
        <v>0</v>
      </c>
      <c r="Z18" s="89">
        <f t="shared" si="11"/>
        <v>0</v>
      </c>
      <c r="AA18" s="90">
        <f t="shared" si="11"/>
        <v>0</v>
      </c>
      <c r="AB18" s="91">
        <f t="shared" si="11"/>
        <v>0</v>
      </c>
    </row>
    <row r="19" spans="1:28" s="98" customFormat="1" x14ac:dyDescent="0.25">
      <c r="A19" s="57" t="s">
        <v>25</v>
      </c>
      <c r="B19" s="101">
        <f t="shared" ref="B19:AB19" si="12">SUM(B8,B13,B18)</f>
        <v>0</v>
      </c>
      <c r="C19" s="102">
        <f t="shared" si="12"/>
        <v>0</v>
      </c>
      <c r="D19" s="101">
        <f t="shared" si="12"/>
        <v>0</v>
      </c>
      <c r="E19" s="102">
        <f t="shared" si="12"/>
        <v>0</v>
      </c>
      <c r="F19" s="101">
        <f t="shared" si="12"/>
        <v>0</v>
      </c>
      <c r="G19" s="102">
        <f t="shared" si="12"/>
        <v>0</v>
      </c>
      <c r="H19" s="101">
        <f t="shared" si="12"/>
        <v>0</v>
      </c>
      <c r="I19" s="102">
        <f t="shared" si="12"/>
        <v>0</v>
      </c>
      <c r="J19" s="101">
        <f t="shared" si="12"/>
        <v>0</v>
      </c>
      <c r="K19" s="102">
        <f t="shared" si="12"/>
        <v>0</v>
      </c>
      <c r="L19" s="101">
        <f t="shared" si="12"/>
        <v>0</v>
      </c>
      <c r="M19" s="102">
        <f t="shared" si="12"/>
        <v>0</v>
      </c>
      <c r="N19" s="101">
        <f t="shared" si="12"/>
        <v>0</v>
      </c>
      <c r="O19" s="102">
        <f t="shared" si="12"/>
        <v>0</v>
      </c>
      <c r="P19" s="101">
        <f t="shared" si="12"/>
        <v>0</v>
      </c>
      <c r="Q19" s="102">
        <f t="shared" si="12"/>
        <v>0</v>
      </c>
      <c r="R19" s="101">
        <f t="shared" si="12"/>
        <v>0</v>
      </c>
      <c r="S19" s="102">
        <f t="shared" si="12"/>
        <v>0</v>
      </c>
      <c r="T19" s="101">
        <f t="shared" si="12"/>
        <v>0</v>
      </c>
      <c r="U19" s="102">
        <f t="shared" si="12"/>
        <v>0</v>
      </c>
      <c r="V19" s="101">
        <f t="shared" si="12"/>
        <v>0</v>
      </c>
      <c r="W19" s="102">
        <f t="shared" si="12"/>
        <v>0</v>
      </c>
      <c r="X19" s="101">
        <f t="shared" si="12"/>
        <v>0</v>
      </c>
      <c r="Y19" s="102">
        <f t="shared" si="12"/>
        <v>0</v>
      </c>
      <c r="Z19" s="101">
        <f t="shared" si="12"/>
        <v>0</v>
      </c>
      <c r="AA19" s="102">
        <f t="shared" si="12"/>
        <v>0</v>
      </c>
      <c r="AB19" s="102">
        <f t="shared" si="12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38F7-95C6-4381-9FFF-A32D4646E3ED}">
  <sheetPr codeName="Hárok14">
    <tabColor theme="5" tint="0.59999389629810485"/>
  </sheetPr>
  <dimension ref="A1:AB21"/>
  <sheetViews>
    <sheetView showGridLines="0" zoomScaleNormal="100" workbookViewId="0">
      <pane xSplit="1" topLeftCell="B1" activePane="topRight" state="frozen"/>
      <selection pane="topRight" activeCell="E21" sqref="E21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29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3" t="s">
        <v>20</v>
      </c>
      <c r="M2" s="156"/>
      <c r="N2" s="163" t="s">
        <v>21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/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8" customFormat="1" hidden="1" x14ac:dyDescent="0.25">
      <c r="A8" s="94"/>
      <c r="B8" s="95">
        <f t="shared" ref="B8:AB8" si="2">SUM(B5:B7)</f>
        <v>0</v>
      </c>
      <c r="C8" s="95">
        <f t="shared" si="2"/>
        <v>0</v>
      </c>
      <c r="D8" s="95">
        <f t="shared" si="2"/>
        <v>0</v>
      </c>
      <c r="E8" s="95">
        <f t="shared" si="2"/>
        <v>0</v>
      </c>
      <c r="F8" s="95">
        <f t="shared" si="2"/>
        <v>0</v>
      </c>
      <c r="G8" s="95">
        <f t="shared" si="2"/>
        <v>0</v>
      </c>
      <c r="H8" s="95">
        <f t="shared" si="2"/>
        <v>0</v>
      </c>
      <c r="I8" s="95">
        <f t="shared" si="2"/>
        <v>0</v>
      </c>
      <c r="J8" s="95">
        <f t="shared" si="2"/>
        <v>0</v>
      </c>
      <c r="K8" s="95">
        <f t="shared" si="2"/>
        <v>0</v>
      </c>
      <c r="L8" s="95">
        <f t="shared" si="2"/>
        <v>0</v>
      </c>
      <c r="M8" s="95">
        <f t="shared" si="2"/>
        <v>0</v>
      </c>
      <c r="N8" s="95">
        <f t="shared" si="2"/>
        <v>0</v>
      </c>
      <c r="O8" s="95">
        <f t="shared" si="2"/>
        <v>0</v>
      </c>
      <c r="P8" s="95">
        <f t="shared" si="2"/>
        <v>0</v>
      </c>
      <c r="Q8" s="95">
        <f t="shared" si="2"/>
        <v>0</v>
      </c>
      <c r="R8" s="95">
        <f t="shared" si="2"/>
        <v>0</v>
      </c>
      <c r="S8" s="95">
        <f t="shared" si="2"/>
        <v>0</v>
      </c>
      <c r="T8" s="95">
        <f t="shared" si="2"/>
        <v>0</v>
      </c>
      <c r="U8" s="95">
        <f t="shared" si="2"/>
        <v>0</v>
      </c>
      <c r="V8" s="95">
        <f t="shared" si="2"/>
        <v>0</v>
      </c>
      <c r="W8" s="95">
        <f t="shared" si="2"/>
        <v>0</v>
      </c>
      <c r="X8" s="95">
        <f t="shared" si="2"/>
        <v>0</v>
      </c>
      <c r="Y8" s="95">
        <f t="shared" si="2"/>
        <v>0</v>
      </c>
      <c r="Z8" s="95">
        <f t="shared" si="2"/>
        <v>0</v>
      </c>
      <c r="AA8" s="96">
        <f t="shared" si="2"/>
        <v>0</v>
      </c>
      <c r="AB8" s="97">
        <f t="shared" si="2"/>
        <v>0</v>
      </c>
    </row>
    <row r="9" spans="1:28" hidden="1" x14ac:dyDescent="0.25">
      <c r="A9" s="31"/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hidden="1" x14ac:dyDescent="0.25">
      <c r="A10" s="32"/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9">
        <f t="shared" ref="B13:AB13" si="5">SUM(B10:B12)</f>
        <v>0</v>
      </c>
      <c r="C13" s="92">
        <f t="shared" si="5"/>
        <v>0</v>
      </c>
      <c r="D13" s="89">
        <f t="shared" si="5"/>
        <v>0</v>
      </c>
      <c r="E13" s="92">
        <f t="shared" si="5"/>
        <v>0</v>
      </c>
      <c r="F13" s="89">
        <f t="shared" si="5"/>
        <v>0</v>
      </c>
      <c r="G13" s="92">
        <f t="shared" si="5"/>
        <v>0</v>
      </c>
      <c r="H13" s="89">
        <f t="shared" si="5"/>
        <v>0</v>
      </c>
      <c r="I13" s="92">
        <f t="shared" si="5"/>
        <v>0</v>
      </c>
      <c r="J13" s="89">
        <f t="shared" si="5"/>
        <v>0</v>
      </c>
      <c r="K13" s="92">
        <f t="shared" si="5"/>
        <v>0</v>
      </c>
      <c r="L13" s="89">
        <f t="shared" si="5"/>
        <v>0</v>
      </c>
      <c r="M13" s="92">
        <f t="shared" si="5"/>
        <v>0</v>
      </c>
      <c r="N13" s="89">
        <f t="shared" si="5"/>
        <v>0</v>
      </c>
      <c r="O13" s="92">
        <f t="shared" si="5"/>
        <v>0</v>
      </c>
      <c r="P13" s="89">
        <f t="shared" si="5"/>
        <v>0</v>
      </c>
      <c r="Q13" s="92">
        <f t="shared" si="5"/>
        <v>0</v>
      </c>
      <c r="R13" s="89">
        <f t="shared" si="5"/>
        <v>0</v>
      </c>
      <c r="S13" s="92">
        <f t="shared" si="5"/>
        <v>0</v>
      </c>
      <c r="T13" s="89">
        <f t="shared" si="5"/>
        <v>0</v>
      </c>
      <c r="U13" s="92">
        <f t="shared" si="5"/>
        <v>0</v>
      </c>
      <c r="V13" s="89">
        <f t="shared" si="5"/>
        <v>0</v>
      </c>
      <c r="W13" s="92">
        <f t="shared" si="5"/>
        <v>0</v>
      </c>
      <c r="X13" s="89">
        <f t="shared" si="5"/>
        <v>0</v>
      </c>
      <c r="Y13" s="92">
        <f t="shared" si="5"/>
        <v>0</v>
      </c>
      <c r="Z13" s="89">
        <f t="shared" si="5"/>
        <v>0</v>
      </c>
      <c r="AA13" s="90">
        <f t="shared" si="5"/>
        <v>0</v>
      </c>
      <c r="AB13" s="91">
        <f t="shared" si="5"/>
        <v>0</v>
      </c>
    </row>
    <row r="14" spans="1:28" hidden="1" x14ac:dyDescent="0.25">
      <c r="A14" s="28"/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hidden="1" x14ac:dyDescent="0.25">
      <c r="A15" s="29"/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/>
      <c r="U15" s="88"/>
      <c r="V15" s="87"/>
      <c r="W15" s="88"/>
      <c r="X15" s="87"/>
      <c r="Y15" s="88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9">
        <f t="shared" ref="B18:AB18" si="8">SUM(B15:B17)</f>
        <v>0</v>
      </c>
      <c r="C18" s="92">
        <f t="shared" si="8"/>
        <v>0</v>
      </c>
      <c r="D18" s="89">
        <f t="shared" si="8"/>
        <v>0</v>
      </c>
      <c r="E18" s="92">
        <f t="shared" si="8"/>
        <v>0</v>
      </c>
      <c r="F18" s="89">
        <f t="shared" si="8"/>
        <v>0</v>
      </c>
      <c r="G18" s="92">
        <f t="shared" si="8"/>
        <v>0</v>
      </c>
      <c r="H18" s="89">
        <f t="shared" si="8"/>
        <v>0</v>
      </c>
      <c r="I18" s="92">
        <f t="shared" si="8"/>
        <v>0</v>
      </c>
      <c r="J18" s="89">
        <f t="shared" si="8"/>
        <v>0</v>
      </c>
      <c r="K18" s="92">
        <f t="shared" si="8"/>
        <v>0</v>
      </c>
      <c r="L18" s="89">
        <f t="shared" si="8"/>
        <v>0</v>
      </c>
      <c r="M18" s="92">
        <f t="shared" si="8"/>
        <v>0</v>
      </c>
      <c r="N18" s="89">
        <f t="shared" si="8"/>
        <v>0</v>
      </c>
      <c r="O18" s="92">
        <f t="shared" si="8"/>
        <v>0</v>
      </c>
      <c r="P18" s="89">
        <f t="shared" si="8"/>
        <v>0</v>
      </c>
      <c r="Q18" s="92">
        <f t="shared" si="8"/>
        <v>0</v>
      </c>
      <c r="R18" s="89">
        <f t="shared" si="8"/>
        <v>0</v>
      </c>
      <c r="S18" s="92">
        <f t="shared" si="8"/>
        <v>0</v>
      </c>
      <c r="T18" s="89">
        <f t="shared" si="8"/>
        <v>0</v>
      </c>
      <c r="U18" s="92">
        <f t="shared" si="8"/>
        <v>0</v>
      </c>
      <c r="V18" s="89">
        <f t="shared" si="8"/>
        <v>0</v>
      </c>
      <c r="W18" s="92">
        <f t="shared" si="8"/>
        <v>0</v>
      </c>
      <c r="X18" s="89">
        <f t="shared" si="8"/>
        <v>0</v>
      </c>
      <c r="Y18" s="92">
        <f t="shared" si="8"/>
        <v>0</v>
      </c>
      <c r="Z18" s="89">
        <f t="shared" si="8"/>
        <v>0</v>
      </c>
      <c r="AA18" s="90">
        <f t="shared" si="8"/>
        <v>0</v>
      </c>
      <c r="AB18" s="91">
        <f t="shared" si="8"/>
        <v>0</v>
      </c>
    </row>
    <row r="19" spans="1:28" s="98" customFormat="1" x14ac:dyDescent="0.25">
      <c r="A19" s="57" t="s">
        <v>25</v>
      </c>
      <c r="B19" s="101">
        <f t="shared" ref="B19:AB19" si="9">SUM(B8,B13,B18)</f>
        <v>0</v>
      </c>
      <c r="C19" s="102">
        <f t="shared" si="9"/>
        <v>0</v>
      </c>
      <c r="D19" s="101">
        <f t="shared" si="9"/>
        <v>0</v>
      </c>
      <c r="E19" s="102">
        <f t="shared" si="9"/>
        <v>0</v>
      </c>
      <c r="F19" s="101">
        <f t="shared" si="9"/>
        <v>0</v>
      </c>
      <c r="G19" s="102">
        <f t="shared" si="9"/>
        <v>0</v>
      </c>
      <c r="H19" s="101">
        <f t="shared" si="9"/>
        <v>0</v>
      </c>
      <c r="I19" s="102">
        <f t="shared" si="9"/>
        <v>0</v>
      </c>
      <c r="J19" s="101">
        <f t="shared" si="9"/>
        <v>0</v>
      </c>
      <c r="K19" s="102">
        <f t="shared" si="9"/>
        <v>0</v>
      </c>
      <c r="L19" s="101">
        <f t="shared" si="9"/>
        <v>0</v>
      </c>
      <c r="M19" s="102">
        <f t="shared" si="9"/>
        <v>0</v>
      </c>
      <c r="N19" s="101">
        <f t="shared" si="9"/>
        <v>0</v>
      </c>
      <c r="O19" s="102">
        <f t="shared" si="9"/>
        <v>0</v>
      </c>
      <c r="P19" s="101">
        <f t="shared" si="9"/>
        <v>0</v>
      </c>
      <c r="Q19" s="102">
        <f t="shared" si="9"/>
        <v>0</v>
      </c>
      <c r="R19" s="101">
        <f t="shared" si="9"/>
        <v>0</v>
      </c>
      <c r="S19" s="102">
        <f t="shared" si="9"/>
        <v>0</v>
      </c>
      <c r="T19" s="101">
        <f t="shared" si="9"/>
        <v>0</v>
      </c>
      <c r="U19" s="102">
        <f t="shared" si="9"/>
        <v>0</v>
      </c>
      <c r="V19" s="101">
        <f t="shared" si="9"/>
        <v>0</v>
      </c>
      <c r="W19" s="102">
        <f t="shared" si="9"/>
        <v>0</v>
      </c>
      <c r="X19" s="101">
        <f t="shared" si="9"/>
        <v>0</v>
      </c>
      <c r="Y19" s="102">
        <f t="shared" si="9"/>
        <v>0</v>
      </c>
      <c r="Z19" s="101">
        <f t="shared" si="9"/>
        <v>0</v>
      </c>
      <c r="AA19" s="102">
        <f t="shared" si="9"/>
        <v>0</v>
      </c>
      <c r="AB19" s="102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BB87-1BFA-46A5-A316-81C96F7642DE}">
  <sheetPr codeName="Hárok15">
    <tabColor theme="5" tint="0.59999389629810485"/>
    <outlinePr summaryBelow="0" summaryRight="0"/>
  </sheetPr>
  <dimension ref="A1:AH11"/>
  <sheetViews>
    <sheetView showGridLines="0" zoomScale="130" zoomScaleNormal="130" workbookViewId="0">
      <pane xSplit="1" topLeftCell="B1" activePane="topRight" state="frozen"/>
      <selection pane="topRight" activeCell="K22" sqref="K22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49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7" t="s">
        <v>0</v>
      </c>
      <c r="Z1" s="158"/>
      <c r="AA1" s="158"/>
      <c r="AB1" s="158"/>
      <c r="AC1" s="3"/>
      <c r="AD1" s="4"/>
      <c r="AE1" s="5"/>
      <c r="AF1" s="6"/>
      <c r="AG1" s="7"/>
      <c r="AH1" s="6" t="s">
        <v>1</v>
      </c>
    </row>
    <row r="2" spans="1:34" ht="12.75" customHeight="1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  <c r="AC2" s="8"/>
      <c r="AD2" s="10"/>
      <c r="AE2" s="10"/>
      <c r="AF2" s="8"/>
      <c r="AG2" s="8"/>
      <c r="AH2" s="8"/>
    </row>
    <row r="3" spans="1:34" ht="22.5" customHeight="1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137"/>
      <c r="B4" s="138"/>
      <c r="C4" s="139"/>
      <c r="D4" s="138"/>
      <c r="E4" s="139"/>
      <c r="F4" s="138"/>
      <c r="G4" s="139"/>
      <c r="H4" s="138"/>
      <c r="I4" s="139"/>
      <c r="J4" s="138"/>
      <c r="K4" s="139"/>
      <c r="L4" s="138"/>
      <c r="M4" s="139"/>
      <c r="N4" s="138"/>
      <c r="O4" s="139"/>
      <c r="P4" s="138"/>
      <c r="Q4" s="139"/>
      <c r="R4" s="138"/>
      <c r="S4" s="139"/>
      <c r="T4" s="138"/>
      <c r="U4" s="139"/>
      <c r="V4" s="138"/>
      <c r="W4" s="139"/>
      <c r="X4" s="138"/>
      <c r="Y4" s="139"/>
      <c r="Z4" s="138"/>
      <c r="AA4" s="139"/>
      <c r="AB4" s="140"/>
      <c r="AC4" s="1"/>
      <c r="AD4" s="15"/>
      <c r="AE4" s="15"/>
      <c r="AF4" s="1"/>
      <c r="AG4" s="1"/>
      <c r="AH4" s="1"/>
    </row>
    <row r="5" spans="1:34" ht="13.2" x14ac:dyDescent="0.25">
      <c r="A5" s="144" t="s">
        <v>99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>
        <v>20</v>
      </c>
      <c r="U5" s="69"/>
      <c r="V5" s="69">
        <v>20</v>
      </c>
      <c r="W5" s="69"/>
      <c r="X5" s="69">
        <v>20</v>
      </c>
      <c r="Y5" s="69"/>
      <c r="Z5" s="145">
        <f t="shared" ref="Z5:AA5" si="0">SUM(B5,D5,F5,H5,J5,L5,N5,P5,R5,T5,V5,X5)</f>
        <v>60</v>
      </c>
      <c r="AA5" s="145">
        <f t="shared" si="0"/>
        <v>0</v>
      </c>
      <c r="AB5" s="146">
        <f>Z5-AA5</f>
        <v>60</v>
      </c>
      <c r="AC5" s="1"/>
      <c r="AD5" s="15"/>
      <c r="AE5" s="15"/>
      <c r="AF5" s="1"/>
      <c r="AG5" s="1"/>
      <c r="AH5" s="1"/>
    </row>
    <row r="6" spans="1:34" ht="13.2" x14ac:dyDescent="0.25">
      <c r="A6" s="144" t="s">
        <v>101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45">
        <f t="shared" ref="Z6:Z8" si="1">SUM(B6,D6,F6,H6,J6,L6,N6,P6,R6,T6,V6,X6)</f>
        <v>0</v>
      </c>
      <c r="AA6" s="145">
        <f t="shared" ref="AA6:AA8" si="2">SUM(C6,E6,G6,I6,K6,M6,O6,Q6,S6,U6,W6,Y6)</f>
        <v>0</v>
      </c>
      <c r="AB6" s="146">
        <f t="shared" ref="AB6:AB8" si="3">Z6-AA6</f>
        <v>0</v>
      </c>
      <c r="AC6" s="1"/>
      <c r="AD6" s="15"/>
      <c r="AE6" s="15"/>
      <c r="AF6" s="1"/>
      <c r="AG6" s="1"/>
      <c r="AH6" s="1"/>
    </row>
    <row r="7" spans="1:34" ht="13.2" x14ac:dyDescent="0.25">
      <c r="A7" s="144" t="s">
        <v>100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145">
        <f t="shared" si="1"/>
        <v>0</v>
      </c>
      <c r="AA7" s="145">
        <f t="shared" si="2"/>
        <v>0</v>
      </c>
      <c r="AB7" s="146">
        <f t="shared" si="3"/>
        <v>0</v>
      </c>
      <c r="AC7" s="1"/>
      <c r="AD7" s="15"/>
      <c r="AE7" s="15"/>
      <c r="AF7" s="1"/>
      <c r="AG7" s="1"/>
      <c r="AH7" s="1"/>
    </row>
    <row r="8" spans="1:34" ht="13.2" x14ac:dyDescent="0.25">
      <c r="A8" s="144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145">
        <f t="shared" si="1"/>
        <v>0</v>
      </c>
      <c r="AA8" s="145">
        <f t="shared" si="2"/>
        <v>0</v>
      </c>
      <c r="AB8" s="146">
        <f t="shared" si="3"/>
        <v>0</v>
      </c>
      <c r="AC8" s="1"/>
      <c r="AD8" s="15"/>
      <c r="AE8" s="15"/>
      <c r="AF8" s="1"/>
      <c r="AG8" s="1"/>
      <c r="AH8" s="1"/>
    </row>
    <row r="9" spans="1:34" s="98" customFormat="1" ht="13.2" x14ac:dyDescent="0.25">
      <c r="A9" s="141" t="s">
        <v>25</v>
      </c>
      <c r="B9" s="142">
        <f t="shared" ref="B9:AA9" si="4">SUM(B5:B8)</f>
        <v>0</v>
      </c>
      <c r="C9" s="143">
        <f t="shared" si="4"/>
        <v>0</v>
      </c>
      <c r="D9" s="142">
        <f t="shared" si="4"/>
        <v>0</v>
      </c>
      <c r="E9" s="143">
        <f t="shared" si="4"/>
        <v>0</v>
      </c>
      <c r="F9" s="142">
        <f t="shared" si="4"/>
        <v>0</v>
      </c>
      <c r="G9" s="143">
        <f t="shared" si="4"/>
        <v>0</v>
      </c>
      <c r="H9" s="142">
        <f t="shared" si="4"/>
        <v>0</v>
      </c>
      <c r="I9" s="143">
        <f t="shared" si="4"/>
        <v>0</v>
      </c>
      <c r="J9" s="142">
        <f t="shared" si="4"/>
        <v>0</v>
      </c>
      <c r="K9" s="143">
        <f t="shared" si="4"/>
        <v>0</v>
      </c>
      <c r="L9" s="142">
        <f t="shared" si="4"/>
        <v>0</v>
      </c>
      <c r="M9" s="143">
        <f t="shared" si="4"/>
        <v>0</v>
      </c>
      <c r="N9" s="142">
        <f t="shared" si="4"/>
        <v>0</v>
      </c>
      <c r="O9" s="143">
        <f t="shared" si="4"/>
        <v>0</v>
      </c>
      <c r="P9" s="142">
        <f t="shared" si="4"/>
        <v>0</v>
      </c>
      <c r="Q9" s="143">
        <f t="shared" si="4"/>
        <v>0</v>
      </c>
      <c r="R9" s="142">
        <f t="shared" si="4"/>
        <v>0</v>
      </c>
      <c r="S9" s="143">
        <f t="shared" si="4"/>
        <v>0</v>
      </c>
      <c r="T9" s="142">
        <f t="shared" si="4"/>
        <v>20</v>
      </c>
      <c r="U9" s="143">
        <f t="shared" si="4"/>
        <v>0</v>
      </c>
      <c r="V9" s="142">
        <f t="shared" si="4"/>
        <v>20</v>
      </c>
      <c r="W9" s="143">
        <f t="shared" si="4"/>
        <v>0</v>
      </c>
      <c r="X9" s="142">
        <f t="shared" si="4"/>
        <v>20</v>
      </c>
      <c r="Y9" s="143">
        <f t="shared" si="4"/>
        <v>0</v>
      </c>
      <c r="Z9" s="142">
        <f t="shared" si="4"/>
        <v>60</v>
      </c>
      <c r="AA9" s="143">
        <f t="shared" si="4"/>
        <v>0</v>
      </c>
      <c r="AB9" s="141">
        <f>Z9-AA9</f>
        <v>60</v>
      </c>
      <c r="AC9" s="114"/>
      <c r="AD9" s="115"/>
      <c r="AE9" s="115"/>
      <c r="AF9" s="114"/>
      <c r="AG9" s="114"/>
      <c r="AH9" s="114"/>
    </row>
    <row r="11" spans="1:34" ht="15.75" customHeight="1" x14ac:dyDescent="0.25">
      <c r="A11" s="98" t="s">
        <v>70</v>
      </c>
    </row>
  </sheetData>
  <mergeCells count="14">
    <mergeCell ref="T2:U2"/>
    <mergeCell ref="V2:W2"/>
    <mergeCell ref="X2:Y2"/>
    <mergeCell ref="Z2:AB2"/>
    <mergeCell ref="Y1:AB1"/>
    <mergeCell ref="L2:M2"/>
    <mergeCell ref="N2:O2"/>
    <mergeCell ref="P2:Q2"/>
    <mergeCell ref="R2:S2"/>
    <mergeCell ref="B2:C2"/>
    <mergeCell ref="D2:E2"/>
    <mergeCell ref="F2:G2"/>
    <mergeCell ref="H2:I2"/>
    <mergeCell ref="J2:K2"/>
  </mergeCells>
  <hyperlinks>
    <hyperlink ref="Y1" r:id="rId1" xr:uid="{0799D1D8-70B6-473F-89D4-2C6B725D7F2C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CB3D39FA-D5E9-44C7-816C-A5070DC87D7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B245-79EC-40CC-82E0-384A65E17FDD}">
  <sheetPr codeName="Hárok16">
    <tabColor theme="9" tint="0.59999389629810485"/>
    <outlinePr summaryBelow="0" summaryRight="0"/>
  </sheetPr>
  <dimension ref="A1:AH14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67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7" t="s">
        <v>0</v>
      </c>
      <c r="Z1" s="158"/>
      <c r="AA1" s="158"/>
      <c r="AB1" s="158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64" t="s">
        <v>2</v>
      </c>
      <c r="C2" s="165"/>
      <c r="D2" s="164" t="s">
        <v>3</v>
      </c>
      <c r="E2" s="165"/>
      <c r="F2" s="164" t="s">
        <v>4</v>
      </c>
      <c r="G2" s="165"/>
      <c r="H2" s="164" t="s">
        <v>5</v>
      </c>
      <c r="I2" s="165"/>
      <c r="J2" s="164" t="s">
        <v>6</v>
      </c>
      <c r="K2" s="165"/>
      <c r="L2" s="164" t="s">
        <v>20</v>
      </c>
      <c r="M2" s="165"/>
      <c r="N2" s="164" t="s">
        <v>21</v>
      </c>
      <c r="O2" s="165"/>
      <c r="P2" s="164" t="s">
        <v>9</v>
      </c>
      <c r="Q2" s="165"/>
      <c r="R2" s="164" t="s">
        <v>10</v>
      </c>
      <c r="S2" s="165"/>
      <c r="T2" s="164" t="s">
        <v>11</v>
      </c>
      <c r="U2" s="165"/>
      <c r="V2" s="164" t="s">
        <v>12</v>
      </c>
      <c r="W2" s="165"/>
      <c r="X2" s="164" t="s">
        <v>13</v>
      </c>
      <c r="Y2" s="165"/>
      <c r="Z2" s="164" t="s">
        <v>14</v>
      </c>
      <c r="AA2" s="166"/>
      <c r="AB2" s="165"/>
      <c r="AC2" s="8"/>
      <c r="AD2" s="10"/>
      <c r="AE2" s="10"/>
      <c r="AF2" s="8"/>
      <c r="AG2" s="8"/>
      <c r="AH2" s="8"/>
    </row>
    <row r="3" spans="1:34" ht="22.5" customHeight="1" x14ac:dyDescent="0.25">
      <c r="A3" s="68" t="s">
        <v>54</v>
      </c>
      <c r="B3" s="60" t="s">
        <v>15</v>
      </c>
      <c r="C3" s="61" t="s">
        <v>16</v>
      </c>
      <c r="D3" s="60" t="s">
        <v>15</v>
      </c>
      <c r="E3" s="61" t="s">
        <v>16</v>
      </c>
      <c r="F3" s="60" t="s">
        <v>15</v>
      </c>
      <c r="G3" s="61" t="s">
        <v>16</v>
      </c>
      <c r="H3" s="60" t="s">
        <v>15</v>
      </c>
      <c r="I3" s="61" t="s">
        <v>16</v>
      </c>
      <c r="J3" s="60" t="s">
        <v>15</v>
      </c>
      <c r="K3" s="61" t="s">
        <v>16</v>
      </c>
      <c r="L3" s="60" t="s">
        <v>15</v>
      </c>
      <c r="M3" s="61" t="s">
        <v>16</v>
      </c>
      <c r="N3" s="60" t="s">
        <v>15</v>
      </c>
      <c r="O3" s="61" t="s">
        <v>16</v>
      </c>
      <c r="P3" s="60" t="s">
        <v>15</v>
      </c>
      <c r="Q3" s="61" t="s">
        <v>16</v>
      </c>
      <c r="R3" s="60" t="s">
        <v>15</v>
      </c>
      <c r="S3" s="61" t="s">
        <v>16</v>
      </c>
      <c r="T3" s="60" t="s">
        <v>15</v>
      </c>
      <c r="U3" s="61" t="s">
        <v>16</v>
      </c>
      <c r="V3" s="60" t="s">
        <v>15</v>
      </c>
      <c r="W3" s="61" t="s">
        <v>16</v>
      </c>
      <c r="X3" s="60" t="s">
        <v>15</v>
      </c>
      <c r="Y3" s="61" t="s">
        <v>16</v>
      </c>
      <c r="Z3" s="60" t="s">
        <v>15</v>
      </c>
      <c r="AA3" s="61" t="s">
        <v>16</v>
      </c>
      <c r="AB3" s="62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63"/>
      <c r="B4" s="64"/>
      <c r="C4" s="65"/>
      <c r="D4" s="64"/>
      <c r="E4" s="65"/>
      <c r="F4" s="64"/>
      <c r="G4" s="65"/>
      <c r="H4" s="64"/>
      <c r="I4" s="65"/>
      <c r="J4" s="64"/>
      <c r="K4" s="65"/>
      <c r="L4" s="64"/>
      <c r="M4" s="65"/>
      <c r="N4" s="64"/>
      <c r="O4" s="65"/>
      <c r="P4" s="64"/>
      <c r="Q4" s="65"/>
      <c r="R4" s="64"/>
      <c r="S4" s="65"/>
      <c r="T4" s="64"/>
      <c r="U4" s="65"/>
      <c r="V4" s="64"/>
      <c r="W4" s="65"/>
      <c r="X4" s="64"/>
      <c r="Y4" s="65"/>
      <c r="Z4" s="64"/>
      <c r="AA4" s="65"/>
      <c r="AB4" s="66"/>
      <c r="AC4" s="1"/>
      <c r="AD4" s="15"/>
      <c r="AE4" s="15"/>
      <c r="AF4" s="1"/>
      <c r="AG4" s="1"/>
      <c r="AH4" s="1"/>
    </row>
    <row r="5" spans="1:34" ht="13.2" x14ac:dyDescent="0.25">
      <c r="A5" s="3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>
        <f t="shared" ref="Z5:AA11" si="0">SUM(B5,D5,F5,H5,J5,L5,N5,P5,R5,T5,V5,X5)</f>
        <v>0</v>
      </c>
      <c r="AA5" s="70">
        <f t="shared" si="0"/>
        <v>0</v>
      </c>
      <c r="AB5" s="71">
        <f>Z5-AA5</f>
        <v>0</v>
      </c>
      <c r="AC5" s="1"/>
      <c r="AD5" s="15"/>
      <c r="AE5" s="15"/>
      <c r="AF5" s="1"/>
      <c r="AG5" s="1"/>
      <c r="AH5" s="1"/>
    </row>
    <row r="6" spans="1:34" ht="13.2" x14ac:dyDescent="0.25">
      <c r="A6" s="33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0">
        <f t="shared" si="0"/>
        <v>0</v>
      </c>
      <c r="AA6" s="70">
        <f t="shared" si="0"/>
        <v>0</v>
      </c>
      <c r="AB6" s="71">
        <f t="shared" ref="AB6:AB11" si="1">Z6-AA6</f>
        <v>0</v>
      </c>
      <c r="AC6" s="1"/>
      <c r="AD6" s="15"/>
      <c r="AE6" s="15"/>
      <c r="AF6" s="1"/>
      <c r="AG6" s="1"/>
      <c r="AH6" s="1"/>
    </row>
    <row r="7" spans="1:34" ht="13.2" x14ac:dyDescent="0.25">
      <c r="A7" s="3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0">
        <f t="shared" si="0"/>
        <v>0</v>
      </c>
      <c r="AA7" s="70">
        <f t="shared" si="0"/>
        <v>0</v>
      </c>
      <c r="AB7" s="71">
        <f t="shared" si="1"/>
        <v>0</v>
      </c>
      <c r="AC7" s="1"/>
      <c r="AD7" s="15"/>
      <c r="AE7" s="15"/>
      <c r="AF7" s="1"/>
      <c r="AG7" s="1"/>
      <c r="AH7" s="1"/>
    </row>
    <row r="8" spans="1:34" ht="13.2" x14ac:dyDescent="0.25">
      <c r="A8" s="3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0">
        <f t="shared" si="0"/>
        <v>0</v>
      </c>
      <c r="AA8" s="70">
        <f t="shared" si="0"/>
        <v>0</v>
      </c>
      <c r="AB8" s="71">
        <f t="shared" si="1"/>
        <v>0</v>
      </c>
      <c r="AC8" s="1"/>
      <c r="AD8" s="15"/>
      <c r="AE8" s="15"/>
      <c r="AF8" s="1"/>
      <c r="AG8" s="1"/>
      <c r="AH8" s="1"/>
    </row>
    <row r="9" spans="1:34" ht="13.2" x14ac:dyDescent="0.25">
      <c r="A9" s="3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0">
        <f t="shared" si="0"/>
        <v>0</v>
      </c>
      <c r="AA9" s="70">
        <f t="shared" si="0"/>
        <v>0</v>
      </c>
      <c r="AB9" s="71">
        <f t="shared" si="1"/>
        <v>0</v>
      </c>
      <c r="AC9" s="1"/>
      <c r="AD9" s="15"/>
      <c r="AE9" s="15"/>
      <c r="AF9" s="1"/>
      <c r="AG9" s="1"/>
      <c r="AH9" s="1"/>
    </row>
    <row r="10" spans="1:34" ht="13.2" x14ac:dyDescent="0.25">
      <c r="A10" s="3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0">
        <f t="shared" si="0"/>
        <v>0</v>
      </c>
      <c r="AA10" s="70">
        <f t="shared" si="0"/>
        <v>0</v>
      </c>
      <c r="AB10" s="71">
        <f t="shared" si="1"/>
        <v>0</v>
      </c>
      <c r="AC10" s="1"/>
      <c r="AD10" s="15"/>
      <c r="AE10" s="15"/>
      <c r="AF10" s="1"/>
      <c r="AG10" s="1"/>
      <c r="AH10" s="1"/>
    </row>
    <row r="11" spans="1:34" ht="13.2" x14ac:dyDescent="0.25">
      <c r="A11" s="3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0">
        <f>SUM(B11,D11,F11,H11,J11,L11,N11,P11,R11,T11,V11,X11)</f>
        <v>0</v>
      </c>
      <c r="AA11" s="70">
        <f t="shared" si="0"/>
        <v>0</v>
      </c>
      <c r="AB11" s="71">
        <f t="shared" si="1"/>
        <v>0</v>
      </c>
      <c r="AC11" s="1"/>
      <c r="AD11" s="15"/>
      <c r="AE11" s="15"/>
      <c r="AF11" s="1"/>
      <c r="AG11" s="1"/>
      <c r="AH11" s="1"/>
    </row>
    <row r="12" spans="1:34" s="98" customFormat="1" ht="13.2" x14ac:dyDescent="0.25">
      <c r="A12" s="111" t="s">
        <v>25</v>
      </c>
      <c r="B12" s="112">
        <f t="shared" ref="B12:AA12" si="2">SUM(B5:B11)</f>
        <v>0</v>
      </c>
      <c r="C12" s="113">
        <f t="shared" si="2"/>
        <v>0</v>
      </c>
      <c r="D12" s="112">
        <f t="shared" si="2"/>
        <v>0</v>
      </c>
      <c r="E12" s="113">
        <f t="shared" si="2"/>
        <v>0</v>
      </c>
      <c r="F12" s="112">
        <f t="shared" si="2"/>
        <v>0</v>
      </c>
      <c r="G12" s="113">
        <f t="shared" si="2"/>
        <v>0</v>
      </c>
      <c r="H12" s="112">
        <f t="shared" si="2"/>
        <v>0</v>
      </c>
      <c r="I12" s="113">
        <f t="shared" si="2"/>
        <v>0</v>
      </c>
      <c r="J12" s="112">
        <f t="shared" si="2"/>
        <v>0</v>
      </c>
      <c r="K12" s="113">
        <f t="shared" si="2"/>
        <v>0</v>
      </c>
      <c r="L12" s="112">
        <f t="shared" si="2"/>
        <v>0</v>
      </c>
      <c r="M12" s="113">
        <f t="shared" si="2"/>
        <v>0</v>
      </c>
      <c r="N12" s="112">
        <f t="shared" si="2"/>
        <v>0</v>
      </c>
      <c r="O12" s="113">
        <f t="shared" si="2"/>
        <v>0</v>
      </c>
      <c r="P12" s="112">
        <f t="shared" si="2"/>
        <v>0</v>
      </c>
      <c r="Q12" s="113">
        <f t="shared" si="2"/>
        <v>0</v>
      </c>
      <c r="R12" s="112">
        <f>SUM(R5:R11)</f>
        <v>0</v>
      </c>
      <c r="S12" s="113">
        <f t="shared" si="2"/>
        <v>0</v>
      </c>
      <c r="T12" s="112">
        <f t="shared" si="2"/>
        <v>0</v>
      </c>
      <c r="U12" s="113">
        <f t="shared" si="2"/>
        <v>0</v>
      </c>
      <c r="V12" s="112">
        <f t="shared" si="2"/>
        <v>0</v>
      </c>
      <c r="W12" s="113">
        <f t="shared" si="2"/>
        <v>0</v>
      </c>
      <c r="X12" s="112">
        <f t="shared" si="2"/>
        <v>0</v>
      </c>
      <c r="Y12" s="113">
        <f t="shared" si="2"/>
        <v>0</v>
      </c>
      <c r="Z12" s="112">
        <f t="shared" si="2"/>
        <v>0</v>
      </c>
      <c r="AA12" s="113">
        <f t="shared" si="2"/>
        <v>0</v>
      </c>
      <c r="AB12" s="111">
        <f>Z12-AA12</f>
        <v>0</v>
      </c>
      <c r="AC12" s="114"/>
      <c r="AD12" s="115"/>
      <c r="AE12" s="115"/>
      <c r="AF12" s="114"/>
      <c r="AG12" s="114"/>
      <c r="AH12" s="114"/>
    </row>
    <row r="14" spans="1:34" ht="15.75" customHeight="1" x14ac:dyDescent="0.25">
      <c r="A14" s="98" t="s">
        <v>70</v>
      </c>
    </row>
  </sheetData>
  <mergeCells count="14">
    <mergeCell ref="L2:M2"/>
    <mergeCell ref="Y1:AB1"/>
    <mergeCell ref="B2:C2"/>
    <mergeCell ref="D2:E2"/>
    <mergeCell ref="F2:G2"/>
    <mergeCell ref="H2:I2"/>
    <mergeCell ref="J2:K2"/>
    <mergeCell ref="Z2:AB2"/>
    <mergeCell ref="N2:O2"/>
    <mergeCell ref="P2:Q2"/>
    <mergeCell ref="R2:S2"/>
    <mergeCell ref="T2:U2"/>
    <mergeCell ref="V2:W2"/>
    <mergeCell ref="X2:Y2"/>
  </mergeCells>
  <hyperlinks>
    <hyperlink ref="Y1" r:id="rId1" xr:uid="{6F48BC45-E137-434A-BF8E-A486E86ACA7B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134BECE7-370A-4060-B09F-F94AB2A9A2E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A14D-B13A-489C-AF85-EDFAE37F3CC8}">
  <sheetPr codeName="Hárok17">
    <tabColor theme="8" tint="0.59999389629810485"/>
    <outlinePr summaryBelow="0" summaryRight="0"/>
  </sheetPr>
  <dimension ref="A1:AH14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127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7" t="s">
        <v>0</v>
      </c>
      <c r="Z1" s="158"/>
      <c r="AA1" s="158"/>
      <c r="AB1" s="158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70" t="s">
        <v>2</v>
      </c>
      <c r="C2" s="171"/>
      <c r="D2" s="170" t="s">
        <v>3</v>
      </c>
      <c r="E2" s="171"/>
      <c r="F2" s="170" t="s">
        <v>4</v>
      </c>
      <c r="G2" s="171"/>
      <c r="H2" s="170" t="s">
        <v>5</v>
      </c>
      <c r="I2" s="171"/>
      <c r="J2" s="170" t="s">
        <v>6</v>
      </c>
      <c r="K2" s="171"/>
      <c r="L2" s="170" t="s">
        <v>20</v>
      </c>
      <c r="M2" s="171"/>
      <c r="N2" s="170" t="s">
        <v>21</v>
      </c>
      <c r="O2" s="171"/>
      <c r="P2" s="170" t="s">
        <v>9</v>
      </c>
      <c r="Q2" s="171"/>
      <c r="R2" s="170" t="s">
        <v>10</v>
      </c>
      <c r="S2" s="171"/>
      <c r="T2" s="170" t="s">
        <v>11</v>
      </c>
      <c r="U2" s="171"/>
      <c r="V2" s="170" t="s">
        <v>12</v>
      </c>
      <c r="W2" s="171"/>
      <c r="X2" s="170" t="s">
        <v>13</v>
      </c>
      <c r="Y2" s="171"/>
      <c r="Z2" s="170" t="s">
        <v>14</v>
      </c>
      <c r="AA2" s="172"/>
      <c r="AB2" s="171"/>
      <c r="AC2" s="8"/>
      <c r="AD2" s="10"/>
      <c r="AE2" s="10"/>
      <c r="AF2" s="8"/>
      <c r="AG2" s="8"/>
      <c r="AH2" s="8"/>
    </row>
    <row r="3" spans="1:34" ht="22.5" customHeight="1" x14ac:dyDescent="0.25">
      <c r="A3" s="116" t="s">
        <v>63</v>
      </c>
      <c r="B3" s="117" t="s">
        <v>15</v>
      </c>
      <c r="C3" s="118" t="s">
        <v>16</v>
      </c>
      <c r="D3" s="117" t="s">
        <v>15</v>
      </c>
      <c r="E3" s="118" t="s">
        <v>16</v>
      </c>
      <c r="F3" s="117" t="s">
        <v>15</v>
      </c>
      <c r="G3" s="118" t="s">
        <v>16</v>
      </c>
      <c r="H3" s="117" t="s">
        <v>15</v>
      </c>
      <c r="I3" s="118" t="s">
        <v>16</v>
      </c>
      <c r="J3" s="117" t="s">
        <v>15</v>
      </c>
      <c r="K3" s="118" t="s">
        <v>16</v>
      </c>
      <c r="L3" s="117" t="s">
        <v>15</v>
      </c>
      <c r="M3" s="118" t="s">
        <v>16</v>
      </c>
      <c r="N3" s="117" t="s">
        <v>15</v>
      </c>
      <c r="O3" s="118" t="s">
        <v>16</v>
      </c>
      <c r="P3" s="117" t="s">
        <v>15</v>
      </c>
      <c r="Q3" s="118" t="s">
        <v>16</v>
      </c>
      <c r="R3" s="117" t="s">
        <v>15</v>
      </c>
      <c r="S3" s="118" t="s">
        <v>16</v>
      </c>
      <c r="T3" s="117" t="s">
        <v>15</v>
      </c>
      <c r="U3" s="118" t="s">
        <v>16</v>
      </c>
      <c r="V3" s="117" t="s">
        <v>15</v>
      </c>
      <c r="W3" s="118" t="s">
        <v>16</v>
      </c>
      <c r="X3" s="117" t="s">
        <v>15</v>
      </c>
      <c r="Y3" s="118" t="s">
        <v>16</v>
      </c>
      <c r="Z3" s="117" t="s">
        <v>15</v>
      </c>
      <c r="AA3" s="118" t="s">
        <v>16</v>
      </c>
      <c r="AB3" s="119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120"/>
      <c r="B4" s="121"/>
      <c r="C4" s="122"/>
      <c r="D4" s="121"/>
      <c r="E4" s="122"/>
      <c r="F4" s="121"/>
      <c r="G4" s="122"/>
      <c r="H4" s="121"/>
      <c r="I4" s="122"/>
      <c r="J4" s="121"/>
      <c r="K4" s="122"/>
      <c r="L4" s="121"/>
      <c r="M4" s="122"/>
      <c r="N4" s="121"/>
      <c r="O4" s="122"/>
      <c r="P4" s="121"/>
      <c r="Q4" s="122"/>
      <c r="R4" s="121"/>
      <c r="S4" s="122"/>
      <c r="T4" s="121"/>
      <c r="U4" s="122"/>
      <c r="V4" s="121"/>
      <c r="W4" s="122"/>
      <c r="X4" s="121"/>
      <c r="Y4" s="122"/>
      <c r="Z4" s="121"/>
      <c r="AA4" s="122"/>
      <c r="AB4" s="123"/>
      <c r="AC4" s="1"/>
      <c r="AD4" s="15"/>
      <c r="AE4" s="15"/>
      <c r="AF4" s="1"/>
      <c r="AG4" s="1"/>
      <c r="AH4" s="1"/>
    </row>
    <row r="5" spans="1:34" ht="13.2" x14ac:dyDescent="0.25">
      <c r="A5" s="3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>
        <f t="shared" ref="Z5:AA11" si="0">SUM(B5,D5,F5,H5,J5,L5,N5,P5,R5,T5,V5,X5)</f>
        <v>0</v>
      </c>
      <c r="AA5" s="70">
        <f t="shared" si="0"/>
        <v>0</v>
      </c>
      <c r="AB5" s="71">
        <f>Z5-AA5</f>
        <v>0</v>
      </c>
      <c r="AC5" s="1"/>
      <c r="AD5" s="15"/>
      <c r="AE5" s="15"/>
      <c r="AF5" s="1"/>
      <c r="AG5" s="1"/>
      <c r="AH5" s="1"/>
    </row>
    <row r="6" spans="1:34" ht="13.2" x14ac:dyDescent="0.25">
      <c r="A6" s="33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0">
        <f t="shared" si="0"/>
        <v>0</v>
      </c>
      <c r="AA6" s="70">
        <f t="shared" si="0"/>
        <v>0</v>
      </c>
      <c r="AB6" s="71">
        <f t="shared" ref="AB6:AB11" si="1">Z6-AA6</f>
        <v>0</v>
      </c>
      <c r="AC6" s="1"/>
      <c r="AD6" s="15"/>
      <c r="AE6" s="15"/>
      <c r="AF6" s="1"/>
      <c r="AG6" s="1"/>
      <c r="AH6" s="1"/>
    </row>
    <row r="7" spans="1:34" ht="13.2" x14ac:dyDescent="0.25">
      <c r="A7" s="3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0">
        <f t="shared" si="0"/>
        <v>0</v>
      </c>
      <c r="AA7" s="70">
        <f t="shared" si="0"/>
        <v>0</v>
      </c>
      <c r="AB7" s="71">
        <f t="shared" si="1"/>
        <v>0</v>
      </c>
      <c r="AC7" s="1"/>
      <c r="AD7" s="15"/>
      <c r="AE7" s="15"/>
      <c r="AF7" s="1"/>
      <c r="AG7" s="1"/>
      <c r="AH7" s="1"/>
    </row>
    <row r="8" spans="1:34" ht="13.2" x14ac:dyDescent="0.25">
      <c r="A8" s="3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0">
        <f t="shared" si="0"/>
        <v>0</v>
      </c>
      <c r="AA8" s="70">
        <f t="shared" si="0"/>
        <v>0</v>
      </c>
      <c r="AB8" s="71">
        <f t="shared" si="1"/>
        <v>0</v>
      </c>
      <c r="AC8" s="1"/>
      <c r="AD8" s="15"/>
      <c r="AE8" s="15"/>
      <c r="AF8" s="1"/>
      <c r="AG8" s="1"/>
      <c r="AH8" s="1"/>
    </row>
    <row r="9" spans="1:34" ht="13.2" x14ac:dyDescent="0.25">
      <c r="A9" s="3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0">
        <f t="shared" si="0"/>
        <v>0</v>
      </c>
      <c r="AA9" s="70">
        <f t="shared" si="0"/>
        <v>0</v>
      </c>
      <c r="AB9" s="71">
        <f t="shared" si="1"/>
        <v>0</v>
      </c>
      <c r="AC9" s="1"/>
      <c r="AD9" s="15"/>
      <c r="AE9" s="15"/>
      <c r="AF9" s="1"/>
      <c r="AG9" s="1"/>
      <c r="AH9" s="1"/>
    </row>
    <row r="10" spans="1:34" ht="13.2" x14ac:dyDescent="0.25">
      <c r="A10" s="3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0">
        <f t="shared" si="0"/>
        <v>0</v>
      </c>
      <c r="AA10" s="70">
        <f t="shared" si="0"/>
        <v>0</v>
      </c>
      <c r="AB10" s="71">
        <f t="shared" si="1"/>
        <v>0</v>
      </c>
      <c r="AC10" s="1"/>
      <c r="AD10" s="15"/>
      <c r="AE10" s="15"/>
      <c r="AF10" s="1"/>
      <c r="AG10" s="1"/>
      <c r="AH10" s="1"/>
    </row>
    <row r="11" spans="1:34" ht="13.2" x14ac:dyDescent="0.25">
      <c r="A11" s="3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0">
        <f>SUM(B11,D11,F11,H11,J11,L11,N11,P11,R11,T11,V11,X11)</f>
        <v>0</v>
      </c>
      <c r="AA11" s="70">
        <f t="shared" si="0"/>
        <v>0</v>
      </c>
      <c r="AB11" s="71">
        <f t="shared" si="1"/>
        <v>0</v>
      </c>
      <c r="AC11" s="1"/>
      <c r="AD11" s="15"/>
      <c r="AE11" s="15"/>
      <c r="AF11" s="1"/>
      <c r="AG11" s="1"/>
      <c r="AH11" s="1"/>
    </row>
    <row r="12" spans="1:34" s="98" customFormat="1" ht="13.2" x14ac:dyDescent="0.25">
      <c r="A12" s="124" t="s">
        <v>25</v>
      </c>
      <c r="B12" s="125">
        <f t="shared" ref="B12:AA12" si="2">SUM(B5:B11)</f>
        <v>0</v>
      </c>
      <c r="C12" s="126">
        <f t="shared" si="2"/>
        <v>0</v>
      </c>
      <c r="D12" s="125">
        <f t="shared" si="2"/>
        <v>0</v>
      </c>
      <c r="E12" s="126">
        <f t="shared" si="2"/>
        <v>0</v>
      </c>
      <c r="F12" s="125">
        <f t="shared" si="2"/>
        <v>0</v>
      </c>
      <c r="G12" s="126">
        <f t="shared" si="2"/>
        <v>0</v>
      </c>
      <c r="H12" s="125">
        <f t="shared" si="2"/>
        <v>0</v>
      </c>
      <c r="I12" s="126">
        <f t="shared" si="2"/>
        <v>0</v>
      </c>
      <c r="J12" s="125">
        <f t="shared" si="2"/>
        <v>0</v>
      </c>
      <c r="K12" s="126">
        <f t="shared" si="2"/>
        <v>0</v>
      </c>
      <c r="L12" s="125">
        <f t="shared" si="2"/>
        <v>0</v>
      </c>
      <c r="M12" s="126">
        <f t="shared" si="2"/>
        <v>0</v>
      </c>
      <c r="N12" s="125">
        <f t="shared" si="2"/>
        <v>0</v>
      </c>
      <c r="O12" s="126">
        <f t="shared" si="2"/>
        <v>0</v>
      </c>
      <c r="P12" s="125">
        <f t="shared" si="2"/>
        <v>0</v>
      </c>
      <c r="Q12" s="126">
        <f t="shared" si="2"/>
        <v>0</v>
      </c>
      <c r="R12" s="125">
        <f>SUM(R5:R11)</f>
        <v>0</v>
      </c>
      <c r="S12" s="126">
        <f t="shared" si="2"/>
        <v>0</v>
      </c>
      <c r="T12" s="125">
        <f t="shared" si="2"/>
        <v>0</v>
      </c>
      <c r="U12" s="126">
        <f t="shared" si="2"/>
        <v>0</v>
      </c>
      <c r="V12" s="125">
        <f t="shared" si="2"/>
        <v>0</v>
      </c>
      <c r="W12" s="126">
        <f t="shared" si="2"/>
        <v>0</v>
      </c>
      <c r="X12" s="125">
        <f t="shared" si="2"/>
        <v>0</v>
      </c>
      <c r="Y12" s="126">
        <f t="shared" si="2"/>
        <v>0</v>
      </c>
      <c r="Z12" s="125">
        <f t="shared" si="2"/>
        <v>0</v>
      </c>
      <c r="AA12" s="126">
        <f t="shared" si="2"/>
        <v>0</v>
      </c>
      <c r="AB12" s="124">
        <f>Z12-AA12</f>
        <v>0</v>
      </c>
      <c r="AC12" s="114"/>
      <c r="AD12" s="115"/>
      <c r="AE12" s="115"/>
      <c r="AF12" s="114"/>
      <c r="AG12" s="114"/>
      <c r="AH12" s="114"/>
    </row>
    <row r="14" spans="1:34" ht="15.75" customHeight="1" x14ac:dyDescent="0.25">
      <c r="A14" s="98" t="s">
        <v>70</v>
      </c>
    </row>
  </sheetData>
  <mergeCells count="14">
    <mergeCell ref="T2:U2"/>
    <mergeCell ref="V2:W2"/>
    <mergeCell ref="X2:Y2"/>
    <mergeCell ref="Z2:AB2"/>
    <mergeCell ref="Y1:AB1"/>
    <mergeCell ref="L2:M2"/>
    <mergeCell ref="N2:O2"/>
    <mergeCell ref="P2:Q2"/>
    <mergeCell ref="R2:S2"/>
    <mergeCell ref="B2:C2"/>
    <mergeCell ref="D2:E2"/>
    <mergeCell ref="F2:G2"/>
    <mergeCell ref="H2:I2"/>
    <mergeCell ref="J2:K2"/>
  </mergeCells>
  <hyperlinks>
    <hyperlink ref="Y1" r:id="rId1" xr:uid="{0434D3B3-85F2-4DA6-BC48-E72E4040AEBB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6ABA8129-D51F-4245-A22D-45AC0F7A67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9C2B-22C8-43FF-90A2-1C59C59031F2}">
  <sheetPr codeName="Hárok2">
    <tabColor theme="3" tint="0.749992370372631"/>
  </sheetPr>
  <dimension ref="A1:AB21"/>
  <sheetViews>
    <sheetView showGridLines="0" zoomScale="85" zoomScaleNormal="85" workbookViewId="0">
      <pane xSplit="1" topLeftCell="B1" activePane="topRight" state="frozen"/>
      <selection pane="topRight" activeCell="E38" sqref="E38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9" t="s">
        <v>2</v>
      </c>
      <c r="C2" s="160"/>
      <c r="D2" s="159" t="s">
        <v>3</v>
      </c>
      <c r="E2" s="160"/>
      <c r="F2" s="159" t="s">
        <v>4</v>
      </c>
      <c r="G2" s="160"/>
      <c r="H2" s="159" t="s">
        <v>5</v>
      </c>
      <c r="I2" s="160"/>
      <c r="J2" s="159" t="s">
        <v>6</v>
      </c>
      <c r="K2" s="160"/>
      <c r="L2" s="168" t="s">
        <v>7</v>
      </c>
      <c r="M2" s="160"/>
      <c r="N2" s="168" t="s">
        <v>8</v>
      </c>
      <c r="O2" s="160"/>
      <c r="P2" s="159" t="s">
        <v>9</v>
      </c>
      <c r="Q2" s="160"/>
      <c r="R2" s="159" t="s">
        <v>10</v>
      </c>
      <c r="S2" s="160"/>
      <c r="T2" s="159" t="s">
        <v>11</v>
      </c>
      <c r="U2" s="160"/>
      <c r="V2" s="159" t="s">
        <v>12</v>
      </c>
      <c r="W2" s="160"/>
      <c r="X2" s="159" t="s">
        <v>13</v>
      </c>
      <c r="Y2" s="160"/>
      <c r="Z2" s="159" t="s">
        <v>14</v>
      </c>
      <c r="AA2" s="162"/>
      <c r="AB2" s="160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43"/>
      <c r="B4" s="51"/>
      <c r="C4" s="52"/>
      <c r="D4" s="51"/>
      <c r="E4" s="52"/>
      <c r="F4" s="51"/>
      <c r="G4" s="52"/>
      <c r="H4" s="51"/>
      <c r="I4" s="52"/>
      <c r="J4" s="51"/>
      <c r="K4" s="52"/>
      <c r="L4" s="51"/>
      <c r="M4" s="52"/>
      <c r="N4" s="51"/>
      <c r="O4" s="52"/>
      <c r="P4" s="51"/>
      <c r="Q4" s="52"/>
      <c r="R4" s="51"/>
      <c r="S4" s="52"/>
      <c r="T4" s="51"/>
      <c r="U4" s="52"/>
      <c r="V4" s="51"/>
      <c r="W4" s="52"/>
      <c r="X4" s="51"/>
      <c r="Y4" s="52"/>
      <c r="Z4" s="51"/>
      <c r="AA4" s="52"/>
      <c r="AB4" s="53"/>
    </row>
    <row r="5" spans="1:28" x14ac:dyDescent="0.25">
      <c r="A5" s="35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A7" si="0">SUM(B5,D5,F5,H5,J5,L5,N5,P5,R5,T5,V5,X5)</f>
        <v>0</v>
      </c>
      <c r="AA5" s="70">
        <f t="shared" si="0"/>
        <v>0</v>
      </c>
      <c r="AB5" s="71">
        <f t="shared" ref="AB5:AB7" si="1">AA5-Z5</f>
        <v>0</v>
      </c>
    </row>
    <row r="6" spans="1:28" x14ac:dyDescent="0.25">
      <c r="A6" s="35"/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>
        <f t="shared" si="0"/>
        <v>0</v>
      </c>
      <c r="AA6" s="70">
        <f t="shared" si="0"/>
        <v>0</v>
      </c>
      <c r="AB6" s="71">
        <f t="shared" si="1"/>
        <v>0</v>
      </c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>
        <f t="shared" si="0"/>
        <v>0</v>
      </c>
      <c r="AA7" s="70">
        <f t="shared" si="0"/>
        <v>0</v>
      </c>
      <c r="AB7" s="71">
        <f t="shared" si="1"/>
        <v>0</v>
      </c>
    </row>
    <row r="8" spans="1:28" x14ac:dyDescent="0.25">
      <c r="A8" s="150"/>
      <c r="B8" s="80">
        <f t="shared" ref="B8:AB8" si="2">SUM(B5:B7)</f>
        <v>0</v>
      </c>
      <c r="C8" s="80">
        <f t="shared" si="2"/>
        <v>0</v>
      </c>
      <c r="D8" s="80">
        <f t="shared" si="2"/>
        <v>0</v>
      </c>
      <c r="E8" s="80">
        <f t="shared" si="2"/>
        <v>0</v>
      </c>
      <c r="F8" s="80">
        <f t="shared" si="2"/>
        <v>0</v>
      </c>
      <c r="G8" s="80">
        <f t="shared" si="2"/>
        <v>0</v>
      </c>
      <c r="H8" s="80">
        <f t="shared" si="2"/>
        <v>0</v>
      </c>
      <c r="I8" s="80">
        <f t="shared" si="2"/>
        <v>0</v>
      </c>
      <c r="J8" s="80">
        <f t="shared" si="2"/>
        <v>0</v>
      </c>
      <c r="K8" s="80">
        <f t="shared" si="2"/>
        <v>0</v>
      </c>
      <c r="L8" s="80">
        <f t="shared" si="2"/>
        <v>0</v>
      </c>
      <c r="M8" s="80">
        <f t="shared" si="2"/>
        <v>0</v>
      </c>
      <c r="N8" s="80">
        <f t="shared" si="2"/>
        <v>0</v>
      </c>
      <c r="O8" s="80">
        <f t="shared" si="2"/>
        <v>0</v>
      </c>
      <c r="P8" s="80">
        <f t="shared" si="2"/>
        <v>0</v>
      </c>
      <c r="Q8" s="80">
        <f t="shared" si="2"/>
        <v>0</v>
      </c>
      <c r="R8" s="80">
        <f t="shared" si="2"/>
        <v>0</v>
      </c>
      <c r="S8" s="80">
        <f t="shared" si="2"/>
        <v>0</v>
      </c>
      <c r="T8" s="80">
        <f t="shared" si="2"/>
        <v>0</v>
      </c>
      <c r="U8" s="80">
        <f t="shared" si="2"/>
        <v>0</v>
      </c>
      <c r="V8" s="80">
        <f t="shared" si="2"/>
        <v>0</v>
      </c>
      <c r="W8" s="80">
        <f t="shared" si="2"/>
        <v>0</v>
      </c>
      <c r="X8" s="80">
        <f t="shared" si="2"/>
        <v>0</v>
      </c>
      <c r="Y8" s="80">
        <f t="shared" si="2"/>
        <v>0</v>
      </c>
      <c r="Z8" s="80">
        <f t="shared" si="2"/>
        <v>0</v>
      </c>
      <c r="AA8" s="80">
        <f t="shared" si="2"/>
        <v>0</v>
      </c>
      <c r="AB8" s="80">
        <f t="shared" si="2"/>
        <v>0</v>
      </c>
    </row>
    <row r="9" spans="1:28" x14ac:dyDescent="0.25">
      <c r="A9" s="43"/>
      <c r="B9" s="83"/>
      <c r="C9" s="84"/>
      <c r="D9" s="83"/>
      <c r="E9" s="84"/>
      <c r="F9" s="83"/>
      <c r="G9" s="84"/>
      <c r="H9" s="83"/>
      <c r="I9" s="84"/>
      <c r="J9" s="83"/>
      <c r="K9" s="84"/>
      <c r="L9" s="83"/>
      <c r="M9" s="84"/>
      <c r="N9" s="83"/>
      <c r="O9" s="84"/>
      <c r="P9" s="83"/>
      <c r="Q9" s="84"/>
      <c r="R9" s="83"/>
      <c r="S9" s="84"/>
      <c r="T9" s="83"/>
      <c r="U9" s="84"/>
      <c r="V9" s="83"/>
      <c r="W9" s="84"/>
      <c r="X9" s="83"/>
      <c r="Y9" s="84"/>
      <c r="Z9" s="83"/>
      <c r="AA9" s="84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Z12" si="3">SUM(B10,D10,F10,H10,J10,L10,N10,P10,R10,T10,V10,X10)</f>
        <v>0</v>
      </c>
      <c r="AA10" s="70">
        <f t="shared" ref="AA10:AA12" si="4">SUM(C10,E10,G10,I10,K10,M10,O10,Q10,S10,U10,W10,Y10)</f>
        <v>0</v>
      </c>
      <c r="AB10" s="71">
        <f t="shared" ref="AB10:AB12" si="5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3"/>
        <v>0</v>
      </c>
      <c r="AA11" s="70">
        <f t="shared" si="4"/>
        <v>0</v>
      </c>
      <c r="AB11" s="71">
        <f t="shared" si="5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3"/>
        <v>0</v>
      </c>
      <c r="AA12" s="70">
        <f t="shared" si="4"/>
        <v>0</v>
      </c>
      <c r="AB12" s="71">
        <f t="shared" si="5"/>
        <v>0</v>
      </c>
    </row>
    <row r="13" spans="1:28" x14ac:dyDescent="0.25">
      <c r="A13" s="150"/>
      <c r="B13" s="80">
        <f t="shared" ref="B13:AA13" si="6">SUM(B10:B12)</f>
        <v>0</v>
      </c>
      <c r="C13" s="81">
        <f t="shared" si="6"/>
        <v>0</v>
      </c>
      <c r="D13" s="80">
        <f t="shared" si="6"/>
        <v>0</v>
      </c>
      <c r="E13" s="81">
        <f t="shared" si="6"/>
        <v>0</v>
      </c>
      <c r="F13" s="80">
        <f t="shared" si="6"/>
        <v>0</v>
      </c>
      <c r="G13" s="81">
        <f t="shared" si="6"/>
        <v>0</v>
      </c>
      <c r="H13" s="80">
        <f t="shared" si="6"/>
        <v>0</v>
      </c>
      <c r="I13" s="81">
        <f t="shared" si="6"/>
        <v>0</v>
      </c>
      <c r="J13" s="80">
        <f t="shared" si="6"/>
        <v>0</v>
      </c>
      <c r="K13" s="81">
        <f t="shared" si="6"/>
        <v>0</v>
      </c>
      <c r="L13" s="80">
        <f t="shared" si="6"/>
        <v>0</v>
      </c>
      <c r="M13" s="81">
        <f t="shared" si="6"/>
        <v>0</v>
      </c>
      <c r="N13" s="80">
        <f t="shared" si="6"/>
        <v>0</v>
      </c>
      <c r="O13" s="81">
        <f t="shared" si="6"/>
        <v>0</v>
      </c>
      <c r="P13" s="80">
        <f t="shared" si="6"/>
        <v>0</v>
      </c>
      <c r="Q13" s="81">
        <f t="shared" si="6"/>
        <v>0</v>
      </c>
      <c r="R13" s="80">
        <f t="shared" si="6"/>
        <v>0</v>
      </c>
      <c r="S13" s="81">
        <f t="shared" si="6"/>
        <v>0</v>
      </c>
      <c r="T13" s="80">
        <f t="shared" si="6"/>
        <v>0</v>
      </c>
      <c r="U13" s="81">
        <f t="shared" si="6"/>
        <v>0</v>
      </c>
      <c r="V13" s="80">
        <f t="shared" si="6"/>
        <v>0</v>
      </c>
      <c r="W13" s="81">
        <f t="shared" si="6"/>
        <v>0</v>
      </c>
      <c r="X13" s="80">
        <f t="shared" si="6"/>
        <v>0</v>
      </c>
      <c r="Y13" s="81">
        <f t="shared" si="6"/>
        <v>0</v>
      </c>
      <c r="Z13" s="80">
        <f t="shared" si="6"/>
        <v>0</v>
      </c>
      <c r="AA13" s="81">
        <f t="shared" si="6"/>
        <v>0</v>
      </c>
      <c r="AB13" s="82">
        <f t="shared" ref="AB13" si="7">AA13-Z13</f>
        <v>0</v>
      </c>
    </row>
    <row r="14" spans="1:28" x14ac:dyDescent="0.25">
      <c r="A14" s="43"/>
      <c r="B14" s="83"/>
      <c r="C14" s="84"/>
      <c r="D14" s="83"/>
      <c r="E14" s="84"/>
      <c r="F14" s="83"/>
      <c r="G14" s="84"/>
      <c r="H14" s="83"/>
      <c r="I14" s="84"/>
      <c r="J14" s="83"/>
      <c r="K14" s="84"/>
      <c r="L14" s="83"/>
      <c r="M14" s="84"/>
      <c r="N14" s="83"/>
      <c r="O14" s="84"/>
      <c r="P14" s="83"/>
      <c r="Q14" s="84"/>
      <c r="R14" s="83"/>
      <c r="S14" s="84"/>
      <c r="T14" s="83"/>
      <c r="U14" s="84"/>
      <c r="V14" s="83"/>
      <c r="W14" s="84"/>
      <c r="X14" s="83"/>
      <c r="Y14" s="84"/>
      <c r="Z14" s="83"/>
      <c r="AA14" s="84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Z17" si="8">SUM(B15,D15,F15,H15,J15,L15,N15,P15,R15,T15,V15,X15)</f>
        <v>0</v>
      </c>
      <c r="AA15" s="70">
        <f t="shared" ref="AA15:AA17" si="9">SUM(C15,E15,G15,I15,K15,M15,O15,Q15,S15,U15,W15,Y15)</f>
        <v>0</v>
      </c>
      <c r="AB15" s="71">
        <f t="shared" ref="AB15:AB17" si="10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8"/>
        <v>0</v>
      </c>
      <c r="AA16" s="70">
        <f t="shared" si="9"/>
        <v>0</v>
      </c>
      <c r="AB16" s="71">
        <f t="shared" si="10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8"/>
        <v>0</v>
      </c>
      <c r="AA17" s="70">
        <f t="shared" si="9"/>
        <v>0</v>
      </c>
      <c r="AB17" s="71">
        <f t="shared" si="10"/>
        <v>0</v>
      </c>
    </row>
    <row r="18" spans="1:28" x14ac:dyDescent="0.25">
      <c r="A18" s="150"/>
      <c r="B18" s="80">
        <f t="shared" ref="B18:AA18" si="11">SUM(B15:B17)</f>
        <v>0</v>
      </c>
      <c r="C18" s="81">
        <f t="shared" si="11"/>
        <v>0</v>
      </c>
      <c r="D18" s="80">
        <f t="shared" si="11"/>
        <v>0</v>
      </c>
      <c r="E18" s="81">
        <f t="shared" si="11"/>
        <v>0</v>
      </c>
      <c r="F18" s="80">
        <f t="shared" si="11"/>
        <v>0</v>
      </c>
      <c r="G18" s="81">
        <f t="shared" si="11"/>
        <v>0</v>
      </c>
      <c r="H18" s="80">
        <f t="shared" si="11"/>
        <v>0</v>
      </c>
      <c r="I18" s="81">
        <f t="shared" si="11"/>
        <v>0</v>
      </c>
      <c r="J18" s="80">
        <f t="shared" si="11"/>
        <v>0</v>
      </c>
      <c r="K18" s="81">
        <f t="shared" si="11"/>
        <v>0</v>
      </c>
      <c r="L18" s="80">
        <f t="shared" si="11"/>
        <v>0</v>
      </c>
      <c r="M18" s="81">
        <f t="shared" si="11"/>
        <v>0</v>
      </c>
      <c r="N18" s="80">
        <f t="shared" si="11"/>
        <v>0</v>
      </c>
      <c r="O18" s="81">
        <f t="shared" si="11"/>
        <v>0</v>
      </c>
      <c r="P18" s="80">
        <f t="shared" si="11"/>
        <v>0</v>
      </c>
      <c r="Q18" s="81">
        <f t="shared" si="11"/>
        <v>0</v>
      </c>
      <c r="R18" s="80">
        <f t="shared" si="11"/>
        <v>0</v>
      </c>
      <c r="S18" s="81">
        <f t="shared" si="11"/>
        <v>0</v>
      </c>
      <c r="T18" s="80">
        <f t="shared" si="11"/>
        <v>0</v>
      </c>
      <c r="U18" s="81">
        <f t="shared" si="11"/>
        <v>0</v>
      </c>
      <c r="V18" s="80">
        <f t="shared" si="11"/>
        <v>0</v>
      </c>
      <c r="W18" s="81">
        <f t="shared" si="11"/>
        <v>0</v>
      </c>
      <c r="X18" s="80">
        <f t="shared" si="11"/>
        <v>0</v>
      </c>
      <c r="Y18" s="81">
        <f t="shared" si="11"/>
        <v>0</v>
      </c>
      <c r="Z18" s="80">
        <f t="shared" si="11"/>
        <v>0</v>
      </c>
      <c r="AA18" s="81">
        <f t="shared" si="11"/>
        <v>0</v>
      </c>
      <c r="AB18" s="82">
        <f t="shared" ref="AB18" si="12">AA18-Z18</f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13">C8+C13+C18</f>
        <v>0</v>
      </c>
      <c r="D19" s="41">
        <f t="shared" si="13"/>
        <v>0</v>
      </c>
      <c r="E19" s="41">
        <f t="shared" si="13"/>
        <v>0</v>
      </c>
      <c r="F19" s="41">
        <f t="shared" si="13"/>
        <v>0</v>
      </c>
      <c r="G19" s="41">
        <f t="shared" si="13"/>
        <v>0</v>
      </c>
      <c r="H19" s="41">
        <f t="shared" si="13"/>
        <v>0</v>
      </c>
      <c r="I19" s="41">
        <f t="shared" si="13"/>
        <v>0</v>
      </c>
      <c r="J19" s="41">
        <f t="shared" si="13"/>
        <v>0</v>
      </c>
      <c r="K19" s="41">
        <f t="shared" si="13"/>
        <v>0</v>
      </c>
      <c r="L19" s="41">
        <f t="shared" si="13"/>
        <v>0</v>
      </c>
      <c r="M19" s="41">
        <f t="shared" si="13"/>
        <v>0</v>
      </c>
      <c r="N19" s="41">
        <f t="shared" si="13"/>
        <v>0</v>
      </c>
      <c r="O19" s="41">
        <f t="shared" si="13"/>
        <v>0</v>
      </c>
      <c r="P19" s="41">
        <f t="shared" si="13"/>
        <v>0</v>
      </c>
      <c r="Q19" s="41">
        <f t="shared" si="13"/>
        <v>0</v>
      </c>
      <c r="R19" s="41">
        <f t="shared" si="13"/>
        <v>0</v>
      </c>
      <c r="S19" s="41">
        <f t="shared" si="13"/>
        <v>0</v>
      </c>
      <c r="T19" s="41">
        <f t="shared" si="13"/>
        <v>0</v>
      </c>
      <c r="U19" s="41">
        <f t="shared" si="13"/>
        <v>0</v>
      </c>
      <c r="V19" s="41">
        <f t="shared" si="13"/>
        <v>0</v>
      </c>
      <c r="W19" s="41">
        <f t="shared" si="13"/>
        <v>0</v>
      </c>
      <c r="X19" s="41">
        <f t="shared" si="13"/>
        <v>0</v>
      </c>
      <c r="Y19" s="41">
        <f t="shared" si="13"/>
        <v>0</v>
      </c>
      <c r="Z19" s="41">
        <f t="shared" si="13"/>
        <v>0</v>
      </c>
      <c r="AA19" s="41">
        <f t="shared" si="13"/>
        <v>0</v>
      </c>
      <c r="AB19" s="41">
        <f t="shared" si="13"/>
        <v>0</v>
      </c>
    </row>
    <row r="21" spans="1:28" x14ac:dyDescent="0.25">
      <c r="A21" s="98" t="s">
        <v>70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0D54-D56B-4A50-94A7-29FF8BE31266}">
  <sheetPr codeName="Hárok3">
    <tabColor theme="3" tint="0.749992370372631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9" t="s">
        <v>2</v>
      </c>
      <c r="C2" s="160"/>
      <c r="D2" s="159" t="s">
        <v>3</v>
      </c>
      <c r="E2" s="160"/>
      <c r="F2" s="159" t="s">
        <v>4</v>
      </c>
      <c r="G2" s="160"/>
      <c r="H2" s="159" t="s">
        <v>5</v>
      </c>
      <c r="I2" s="160"/>
      <c r="J2" s="159" t="s">
        <v>6</v>
      </c>
      <c r="K2" s="160"/>
      <c r="L2" s="168" t="s">
        <v>7</v>
      </c>
      <c r="M2" s="160"/>
      <c r="N2" s="168" t="s">
        <v>8</v>
      </c>
      <c r="O2" s="160"/>
      <c r="P2" s="159" t="s">
        <v>9</v>
      </c>
      <c r="Q2" s="160"/>
      <c r="R2" s="159" t="s">
        <v>10</v>
      </c>
      <c r="S2" s="160"/>
      <c r="T2" s="159" t="s">
        <v>11</v>
      </c>
      <c r="U2" s="160"/>
      <c r="V2" s="159" t="s">
        <v>12</v>
      </c>
      <c r="W2" s="160"/>
      <c r="X2" s="159" t="s">
        <v>13</v>
      </c>
      <c r="Y2" s="160"/>
      <c r="Z2" s="159" t="s">
        <v>14</v>
      </c>
      <c r="AA2" s="162"/>
      <c r="AB2" s="160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58"/>
      <c r="B4" s="83"/>
      <c r="C4" s="84"/>
      <c r="D4" s="83"/>
      <c r="E4" s="84"/>
      <c r="F4" s="83"/>
      <c r="G4" s="84"/>
      <c r="H4" s="83"/>
      <c r="I4" s="84"/>
      <c r="J4" s="83"/>
      <c r="K4" s="84"/>
      <c r="L4" s="83"/>
      <c r="M4" s="84"/>
      <c r="N4" s="83"/>
      <c r="O4" s="84"/>
      <c r="P4" s="83"/>
      <c r="Q4" s="84"/>
      <c r="R4" s="83"/>
      <c r="S4" s="84"/>
      <c r="T4" s="83"/>
      <c r="U4" s="84"/>
      <c r="V4" s="83"/>
      <c r="W4" s="84"/>
      <c r="X4" s="83"/>
      <c r="Y4" s="84"/>
      <c r="Z4" s="83"/>
      <c r="AA4" s="84"/>
      <c r="AB4" s="47"/>
    </row>
    <row r="5" spans="1:28" x14ac:dyDescent="0.25">
      <c r="A5" s="35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A5" si="0">SUM(B5,D5,F5,H5,J5,L5,N5,P5,R5,T5,V5,X5)</f>
        <v>0</v>
      </c>
      <c r="AA5" s="70">
        <f t="shared" si="0"/>
        <v>0</v>
      </c>
      <c r="AB5" s="71">
        <f t="shared" ref="AB5:AB8" si="1">AA5-Z5</f>
        <v>0</v>
      </c>
    </row>
    <row r="6" spans="1:28" x14ac:dyDescent="0.25">
      <c r="A6" s="35"/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/>
      <c r="AA6" s="79"/>
      <c r="AB6" s="71"/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/>
      <c r="AA7" s="79"/>
      <c r="AB7" s="71"/>
    </row>
    <row r="8" spans="1:28" x14ac:dyDescent="0.25">
      <c r="A8" s="150"/>
      <c r="B8" s="80">
        <f>SUM(B5:B7)</f>
        <v>0</v>
      </c>
      <c r="C8" s="80">
        <f t="shared" ref="C8:Y8" si="2">SUM(C5:C7)</f>
        <v>0</v>
      </c>
      <c r="D8" s="80">
        <f t="shared" si="2"/>
        <v>0</v>
      </c>
      <c r="E8" s="80">
        <f t="shared" si="2"/>
        <v>0</v>
      </c>
      <c r="F8" s="80">
        <f t="shared" si="2"/>
        <v>0</v>
      </c>
      <c r="G8" s="80">
        <f t="shared" si="2"/>
        <v>0</v>
      </c>
      <c r="H8" s="80">
        <f t="shared" si="2"/>
        <v>0</v>
      </c>
      <c r="I8" s="80">
        <f t="shared" si="2"/>
        <v>0</v>
      </c>
      <c r="J8" s="80">
        <f t="shared" si="2"/>
        <v>0</v>
      </c>
      <c r="K8" s="80">
        <f t="shared" si="2"/>
        <v>0</v>
      </c>
      <c r="L8" s="80">
        <f t="shared" si="2"/>
        <v>0</v>
      </c>
      <c r="M8" s="80">
        <f t="shared" si="2"/>
        <v>0</v>
      </c>
      <c r="N8" s="80">
        <f t="shared" si="2"/>
        <v>0</v>
      </c>
      <c r="O8" s="80">
        <f t="shared" si="2"/>
        <v>0</v>
      </c>
      <c r="P8" s="80">
        <f t="shared" si="2"/>
        <v>0</v>
      </c>
      <c r="Q8" s="80">
        <f t="shared" si="2"/>
        <v>0</v>
      </c>
      <c r="R8" s="80">
        <f t="shared" si="2"/>
        <v>0</v>
      </c>
      <c r="S8" s="80">
        <f t="shared" si="2"/>
        <v>0</v>
      </c>
      <c r="T8" s="80">
        <f t="shared" si="2"/>
        <v>0</v>
      </c>
      <c r="U8" s="80">
        <f t="shared" si="2"/>
        <v>0</v>
      </c>
      <c r="V8" s="80">
        <f t="shared" si="2"/>
        <v>0</v>
      </c>
      <c r="W8" s="80">
        <f t="shared" si="2"/>
        <v>0</v>
      </c>
      <c r="X8" s="80">
        <f t="shared" si="2"/>
        <v>0</v>
      </c>
      <c r="Y8" s="80">
        <f t="shared" si="2"/>
        <v>0</v>
      </c>
      <c r="Z8" s="80">
        <f t="shared" ref="Z8:AA8" si="3">SUM(Z5:Z5)</f>
        <v>0</v>
      </c>
      <c r="AA8" s="81">
        <f t="shared" si="3"/>
        <v>0</v>
      </c>
      <c r="AB8" s="82">
        <f t="shared" si="1"/>
        <v>0</v>
      </c>
    </row>
    <row r="9" spans="1:28" x14ac:dyDescent="0.25">
      <c r="A9" s="43"/>
      <c r="B9" s="83"/>
      <c r="C9" s="84"/>
      <c r="D9" s="83"/>
      <c r="E9" s="84"/>
      <c r="F9" s="83"/>
      <c r="G9" s="84"/>
      <c r="H9" s="83"/>
      <c r="I9" s="84"/>
      <c r="J9" s="83"/>
      <c r="K9" s="84"/>
      <c r="L9" s="83"/>
      <c r="M9" s="84"/>
      <c r="N9" s="83"/>
      <c r="O9" s="84"/>
      <c r="P9" s="83"/>
      <c r="Q9" s="84"/>
      <c r="R9" s="83"/>
      <c r="S9" s="84"/>
      <c r="T9" s="83"/>
      <c r="U9" s="84"/>
      <c r="V9" s="83"/>
      <c r="W9" s="84"/>
      <c r="X9" s="83"/>
      <c r="Y9" s="84"/>
      <c r="Z9" s="83"/>
      <c r="AA9" s="84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AA12" si="4">SUM(B10,D10,F10,H10,J10,L10,N10,P10,R10,T10,V10,X10)</f>
        <v>0</v>
      </c>
      <c r="AA10" s="70">
        <f t="shared" si="4"/>
        <v>0</v>
      </c>
      <c r="AB10" s="71">
        <f t="shared" ref="AB10:AB13" si="5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4"/>
        <v>0</v>
      </c>
      <c r="AA11" s="70">
        <f t="shared" si="4"/>
        <v>0</v>
      </c>
      <c r="AB11" s="71">
        <f t="shared" si="5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4"/>
        <v>0</v>
      </c>
      <c r="AA12" s="70">
        <f t="shared" si="4"/>
        <v>0</v>
      </c>
      <c r="AB12" s="71">
        <f t="shared" si="5"/>
        <v>0</v>
      </c>
    </row>
    <row r="13" spans="1:28" x14ac:dyDescent="0.25">
      <c r="A13" s="150"/>
      <c r="B13" s="80">
        <f t="shared" ref="B13:AA13" si="6">SUM(B10:B12)</f>
        <v>0</v>
      </c>
      <c r="C13" s="81">
        <f t="shared" si="6"/>
        <v>0</v>
      </c>
      <c r="D13" s="80">
        <f t="shared" si="6"/>
        <v>0</v>
      </c>
      <c r="E13" s="81">
        <f t="shared" si="6"/>
        <v>0</v>
      </c>
      <c r="F13" s="80">
        <f t="shared" si="6"/>
        <v>0</v>
      </c>
      <c r="G13" s="81">
        <f t="shared" si="6"/>
        <v>0</v>
      </c>
      <c r="H13" s="80">
        <f t="shared" si="6"/>
        <v>0</v>
      </c>
      <c r="I13" s="81">
        <f t="shared" si="6"/>
        <v>0</v>
      </c>
      <c r="J13" s="80">
        <f t="shared" si="6"/>
        <v>0</v>
      </c>
      <c r="K13" s="81">
        <f t="shared" si="6"/>
        <v>0</v>
      </c>
      <c r="L13" s="80">
        <f t="shared" si="6"/>
        <v>0</v>
      </c>
      <c r="M13" s="81">
        <f t="shared" si="6"/>
        <v>0</v>
      </c>
      <c r="N13" s="80">
        <f t="shared" si="6"/>
        <v>0</v>
      </c>
      <c r="O13" s="81">
        <f t="shared" si="6"/>
        <v>0</v>
      </c>
      <c r="P13" s="80">
        <f t="shared" si="6"/>
        <v>0</v>
      </c>
      <c r="Q13" s="81">
        <f t="shared" si="6"/>
        <v>0</v>
      </c>
      <c r="R13" s="80">
        <f t="shared" si="6"/>
        <v>0</v>
      </c>
      <c r="S13" s="81">
        <f t="shared" si="6"/>
        <v>0</v>
      </c>
      <c r="T13" s="80">
        <f t="shared" si="6"/>
        <v>0</v>
      </c>
      <c r="U13" s="81">
        <f t="shared" si="6"/>
        <v>0</v>
      </c>
      <c r="V13" s="80">
        <f t="shared" si="6"/>
        <v>0</v>
      </c>
      <c r="W13" s="81">
        <f t="shared" si="6"/>
        <v>0</v>
      </c>
      <c r="X13" s="80">
        <f t="shared" si="6"/>
        <v>0</v>
      </c>
      <c r="Y13" s="81">
        <f t="shared" si="6"/>
        <v>0</v>
      </c>
      <c r="Z13" s="80">
        <f t="shared" si="6"/>
        <v>0</v>
      </c>
      <c r="AA13" s="81">
        <f t="shared" si="6"/>
        <v>0</v>
      </c>
      <c r="AB13" s="82">
        <f t="shared" si="5"/>
        <v>0</v>
      </c>
    </row>
    <row r="14" spans="1:28" x14ac:dyDescent="0.25">
      <c r="A14" s="43"/>
      <c r="B14" s="83"/>
      <c r="C14" s="84"/>
      <c r="D14" s="83"/>
      <c r="E14" s="84"/>
      <c r="F14" s="83"/>
      <c r="G14" s="84"/>
      <c r="H14" s="83"/>
      <c r="I14" s="84"/>
      <c r="J14" s="83"/>
      <c r="K14" s="84"/>
      <c r="L14" s="83"/>
      <c r="M14" s="84"/>
      <c r="N14" s="83"/>
      <c r="O14" s="84"/>
      <c r="P14" s="83"/>
      <c r="Q14" s="84"/>
      <c r="R14" s="83"/>
      <c r="S14" s="84"/>
      <c r="T14" s="83"/>
      <c r="U14" s="84"/>
      <c r="V14" s="83"/>
      <c r="W14" s="84"/>
      <c r="X14" s="83"/>
      <c r="Y14" s="84"/>
      <c r="Z14" s="83"/>
      <c r="AA14" s="84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AA17" si="7">SUM(B15,D15,F15,H15,J15,L15,N15,P15,R15,T15,V15,X15)</f>
        <v>0</v>
      </c>
      <c r="AA15" s="70">
        <f t="shared" si="7"/>
        <v>0</v>
      </c>
      <c r="AB15" s="71">
        <f t="shared" ref="AB15:AB18" si="8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7"/>
        <v>0</v>
      </c>
      <c r="AA16" s="70">
        <f t="shared" si="7"/>
        <v>0</v>
      </c>
      <c r="AB16" s="71">
        <f t="shared" si="8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7"/>
        <v>0</v>
      </c>
      <c r="AA17" s="70">
        <f t="shared" si="7"/>
        <v>0</v>
      </c>
      <c r="AB17" s="71">
        <f t="shared" si="8"/>
        <v>0</v>
      </c>
    </row>
    <row r="18" spans="1:28" x14ac:dyDescent="0.25">
      <c r="A18" s="150"/>
      <c r="B18" s="80">
        <f t="shared" ref="B18:AA18" si="9">SUM(B15:B17)</f>
        <v>0</v>
      </c>
      <c r="C18" s="81">
        <f t="shared" si="9"/>
        <v>0</v>
      </c>
      <c r="D18" s="80">
        <f t="shared" si="9"/>
        <v>0</v>
      </c>
      <c r="E18" s="81">
        <f t="shared" si="9"/>
        <v>0</v>
      </c>
      <c r="F18" s="80">
        <f t="shared" si="9"/>
        <v>0</v>
      </c>
      <c r="G18" s="81">
        <f t="shared" si="9"/>
        <v>0</v>
      </c>
      <c r="H18" s="80">
        <f t="shared" si="9"/>
        <v>0</v>
      </c>
      <c r="I18" s="81">
        <f t="shared" si="9"/>
        <v>0</v>
      </c>
      <c r="J18" s="80">
        <f t="shared" si="9"/>
        <v>0</v>
      </c>
      <c r="K18" s="81">
        <f t="shared" si="9"/>
        <v>0</v>
      </c>
      <c r="L18" s="80">
        <f t="shared" si="9"/>
        <v>0</v>
      </c>
      <c r="M18" s="81">
        <f t="shared" si="9"/>
        <v>0</v>
      </c>
      <c r="N18" s="80">
        <f t="shared" si="9"/>
        <v>0</v>
      </c>
      <c r="O18" s="81">
        <f t="shared" si="9"/>
        <v>0</v>
      </c>
      <c r="P18" s="80">
        <f t="shared" si="9"/>
        <v>0</v>
      </c>
      <c r="Q18" s="81">
        <f t="shared" si="9"/>
        <v>0</v>
      </c>
      <c r="R18" s="80">
        <f t="shared" si="9"/>
        <v>0</v>
      </c>
      <c r="S18" s="81">
        <f t="shared" si="9"/>
        <v>0</v>
      </c>
      <c r="T18" s="80">
        <f t="shared" si="9"/>
        <v>0</v>
      </c>
      <c r="U18" s="81">
        <f t="shared" si="9"/>
        <v>0</v>
      </c>
      <c r="V18" s="80">
        <f t="shared" si="9"/>
        <v>0</v>
      </c>
      <c r="W18" s="81">
        <f t="shared" si="9"/>
        <v>0</v>
      </c>
      <c r="X18" s="80">
        <f t="shared" si="9"/>
        <v>0</v>
      </c>
      <c r="Y18" s="81">
        <f t="shared" si="9"/>
        <v>0</v>
      </c>
      <c r="Z18" s="80">
        <f t="shared" si="9"/>
        <v>0</v>
      </c>
      <c r="AA18" s="81">
        <f t="shared" si="9"/>
        <v>0</v>
      </c>
      <c r="AB18" s="82">
        <f t="shared" si="8"/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10">C8+C13+C18</f>
        <v>0</v>
      </c>
      <c r="D19" s="41">
        <f t="shared" si="10"/>
        <v>0</v>
      </c>
      <c r="E19" s="41">
        <f t="shared" si="10"/>
        <v>0</v>
      </c>
      <c r="F19" s="41">
        <f t="shared" si="10"/>
        <v>0</v>
      </c>
      <c r="G19" s="41">
        <f t="shared" si="10"/>
        <v>0</v>
      </c>
      <c r="H19" s="41">
        <f t="shared" si="10"/>
        <v>0</v>
      </c>
      <c r="I19" s="41">
        <f t="shared" si="10"/>
        <v>0</v>
      </c>
      <c r="J19" s="41">
        <f t="shared" si="10"/>
        <v>0</v>
      </c>
      <c r="K19" s="41">
        <f t="shared" si="10"/>
        <v>0</v>
      </c>
      <c r="L19" s="41">
        <f t="shared" si="10"/>
        <v>0</v>
      </c>
      <c r="M19" s="41">
        <f t="shared" si="10"/>
        <v>0</v>
      </c>
      <c r="N19" s="41">
        <f t="shared" si="10"/>
        <v>0</v>
      </c>
      <c r="O19" s="41">
        <f t="shared" si="10"/>
        <v>0</v>
      </c>
      <c r="P19" s="41">
        <f t="shared" si="10"/>
        <v>0</v>
      </c>
      <c r="Q19" s="41">
        <f t="shared" si="10"/>
        <v>0</v>
      </c>
      <c r="R19" s="41">
        <f t="shared" si="10"/>
        <v>0</v>
      </c>
      <c r="S19" s="41">
        <f t="shared" si="10"/>
        <v>0</v>
      </c>
      <c r="T19" s="41">
        <f t="shared" si="10"/>
        <v>0</v>
      </c>
      <c r="U19" s="41">
        <f t="shared" si="10"/>
        <v>0</v>
      </c>
      <c r="V19" s="41">
        <f t="shared" si="10"/>
        <v>0</v>
      </c>
      <c r="W19" s="41">
        <f t="shared" si="10"/>
        <v>0</v>
      </c>
      <c r="X19" s="41">
        <f t="shared" si="10"/>
        <v>0</v>
      </c>
      <c r="Y19" s="41">
        <f t="shared" si="10"/>
        <v>0</v>
      </c>
      <c r="Z19" s="41">
        <f t="shared" si="10"/>
        <v>0</v>
      </c>
      <c r="AA19" s="41">
        <f t="shared" si="10"/>
        <v>0</v>
      </c>
      <c r="AB19" s="41">
        <f t="shared" si="10"/>
        <v>0</v>
      </c>
    </row>
    <row r="21" spans="1:28" x14ac:dyDescent="0.25">
      <c r="A21" s="98" t="s">
        <v>70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D621-AA12-4A76-87C8-A0E9FE4ADA81}">
  <sheetPr codeName="Hárok4">
    <tabColor theme="3" tint="0.749992370372631"/>
  </sheetPr>
  <dimension ref="A1:AB21"/>
  <sheetViews>
    <sheetView showGridLines="0" zoomScale="130" zoomScaleNormal="130" workbookViewId="0">
      <pane xSplit="1" topLeftCell="B1" activePane="topRight" state="frozen"/>
      <selection pane="topRight"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9" t="s">
        <v>2</v>
      </c>
      <c r="C2" s="160"/>
      <c r="D2" s="159" t="s">
        <v>3</v>
      </c>
      <c r="E2" s="160"/>
      <c r="F2" s="159" t="s">
        <v>4</v>
      </c>
      <c r="G2" s="160"/>
      <c r="H2" s="159" t="s">
        <v>5</v>
      </c>
      <c r="I2" s="160"/>
      <c r="J2" s="159" t="s">
        <v>6</v>
      </c>
      <c r="K2" s="160"/>
      <c r="L2" s="168" t="s">
        <v>7</v>
      </c>
      <c r="M2" s="160"/>
      <c r="N2" s="168" t="s">
        <v>8</v>
      </c>
      <c r="O2" s="160"/>
      <c r="P2" s="159" t="s">
        <v>9</v>
      </c>
      <c r="Q2" s="160"/>
      <c r="R2" s="159" t="s">
        <v>10</v>
      </c>
      <c r="S2" s="160"/>
      <c r="T2" s="159" t="s">
        <v>11</v>
      </c>
      <c r="U2" s="160"/>
      <c r="V2" s="159" t="s">
        <v>12</v>
      </c>
      <c r="W2" s="160"/>
      <c r="X2" s="159" t="s">
        <v>13</v>
      </c>
      <c r="Y2" s="160"/>
      <c r="Z2" s="159" t="s">
        <v>14</v>
      </c>
      <c r="AA2" s="162"/>
      <c r="AB2" s="160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43"/>
      <c r="B4" s="83"/>
      <c r="C4" s="84"/>
      <c r="D4" s="83"/>
      <c r="E4" s="84"/>
      <c r="F4" s="83"/>
      <c r="G4" s="84"/>
      <c r="H4" s="83"/>
      <c r="I4" s="84"/>
      <c r="J4" s="83"/>
      <c r="K4" s="84"/>
      <c r="L4" s="83"/>
      <c r="M4" s="84"/>
      <c r="N4" s="83"/>
      <c r="O4" s="84"/>
      <c r="P4" s="83"/>
      <c r="Q4" s="84"/>
      <c r="R4" s="83"/>
      <c r="S4" s="84"/>
      <c r="T4" s="83"/>
      <c r="U4" s="84"/>
      <c r="V4" s="83"/>
      <c r="W4" s="84"/>
      <c r="X4" s="83"/>
      <c r="Y4" s="84"/>
      <c r="Z4" s="83"/>
      <c r="AA4" s="84"/>
      <c r="AB4" s="47"/>
    </row>
    <row r="5" spans="1:28" x14ac:dyDescent="0.25">
      <c r="A5" s="35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B7" si="0">SUM(B5,D5,F5,H5,J5,L5,N5,P5,R5,T5,V5,X5)</f>
        <v>0</v>
      </c>
      <c r="AA5" s="70">
        <f t="shared" si="0"/>
        <v>0</v>
      </c>
      <c r="AB5" s="71">
        <f t="shared" ref="AB5:AB8" si="1">AA5-Z5</f>
        <v>0</v>
      </c>
    </row>
    <row r="6" spans="1:28" x14ac:dyDescent="0.25">
      <c r="A6" s="35"/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>
        <f t="shared" si="0"/>
        <v>0</v>
      </c>
      <c r="AA6" s="70">
        <f t="shared" si="0"/>
        <v>0</v>
      </c>
      <c r="AB6" s="70">
        <f t="shared" si="0"/>
        <v>0</v>
      </c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>
        <f t="shared" si="0"/>
        <v>0</v>
      </c>
      <c r="AA7" s="70">
        <f t="shared" si="0"/>
        <v>0</v>
      </c>
      <c r="AB7" s="71">
        <f t="shared" si="1"/>
        <v>0</v>
      </c>
    </row>
    <row r="8" spans="1:28" x14ac:dyDescent="0.25">
      <c r="A8" s="150"/>
      <c r="B8" s="80">
        <f t="shared" ref="B8:AA8" si="2">SUM(B5:B7)</f>
        <v>0</v>
      </c>
      <c r="C8" s="81">
        <f t="shared" si="2"/>
        <v>0</v>
      </c>
      <c r="D8" s="80">
        <f t="shared" si="2"/>
        <v>0</v>
      </c>
      <c r="E8" s="81">
        <f t="shared" si="2"/>
        <v>0</v>
      </c>
      <c r="F8" s="80">
        <f t="shared" si="2"/>
        <v>0</v>
      </c>
      <c r="G8" s="81">
        <f t="shared" si="2"/>
        <v>0</v>
      </c>
      <c r="H8" s="80">
        <f t="shared" si="2"/>
        <v>0</v>
      </c>
      <c r="I8" s="81">
        <f t="shared" si="2"/>
        <v>0</v>
      </c>
      <c r="J8" s="80">
        <f t="shared" si="2"/>
        <v>0</v>
      </c>
      <c r="K8" s="81">
        <f t="shared" si="2"/>
        <v>0</v>
      </c>
      <c r="L8" s="80">
        <f t="shared" si="2"/>
        <v>0</v>
      </c>
      <c r="M8" s="81">
        <f t="shared" si="2"/>
        <v>0</v>
      </c>
      <c r="N8" s="80">
        <f t="shared" si="2"/>
        <v>0</v>
      </c>
      <c r="O8" s="81">
        <f t="shared" si="2"/>
        <v>0</v>
      </c>
      <c r="P8" s="80">
        <f t="shared" si="2"/>
        <v>0</v>
      </c>
      <c r="Q8" s="81">
        <f t="shared" si="2"/>
        <v>0</v>
      </c>
      <c r="R8" s="80">
        <f t="shared" si="2"/>
        <v>0</v>
      </c>
      <c r="S8" s="81">
        <f t="shared" si="2"/>
        <v>0</v>
      </c>
      <c r="T8" s="80">
        <f t="shared" si="2"/>
        <v>0</v>
      </c>
      <c r="U8" s="81">
        <f t="shared" si="2"/>
        <v>0</v>
      </c>
      <c r="V8" s="80">
        <f t="shared" si="2"/>
        <v>0</v>
      </c>
      <c r="W8" s="81">
        <f t="shared" si="2"/>
        <v>0</v>
      </c>
      <c r="X8" s="80">
        <f t="shared" si="2"/>
        <v>0</v>
      </c>
      <c r="Y8" s="81">
        <f t="shared" si="2"/>
        <v>0</v>
      </c>
      <c r="Z8" s="80">
        <f t="shared" si="2"/>
        <v>0</v>
      </c>
      <c r="AA8" s="81">
        <f t="shared" si="2"/>
        <v>0</v>
      </c>
      <c r="AB8" s="82">
        <f t="shared" si="1"/>
        <v>0</v>
      </c>
    </row>
    <row r="9" spans="1:28" x14ac:dyDescent="0.25">
      <c r="A9" s="43"/>
      <c r="B9" s="83"/>
      <c r="C9" s="84"/>
      <c r="D9" s="83"/>
      <c r="E9" s="84"/>
      <c r="F9" s="83"/>
      <c r="G9" s="84"/>
      <c r="H9" s="83"/>
      <c r="I9" s="84"/>
      <c r="J9" s="83"/>
      <c r="K9" s="84"/>
      <c r="L9" s="83"/>
      <c r="M9" s="84"/>
      <c r="N9" s="83"/>
      <c r="O9" s="84"/>
      <c r="P9" s="83"/>
      <c r="Q9" s="84"/>
      <c r="R9" s="83"/>
      <c r="S9" s="84"/>
      <c r="T9" s="83"/>
      <c r="U9" s="84"/>
      <c r="V9" s="83"/>
      <c r="W9" s="84"/>
      <c r="X9" s="83"/>
      <c r="Y9" s="84"/>
      <c r="Z9" s="83"/>
      <c r="AA9" s="84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AA12" si="3">SUM(B10,D10,F10,H10,J10,L10,N10,P10,R10,T10,V10,X10)</f>
        <v>0</v>
      </c>
      <c r="AA10" s="70">
        <f t="shared" si="3"/>
        <v>0</v>
      </c>
      <c r="AB10" s="71">
        <f t="shared" ref="AB10:AB13" si="4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3"/>
        <v>0</v>
      </c>
      <c r="AA11" s="70">
        <f t="shared" si="3"/>
        <v>0</v>
      </c>
      <c r="AB11" s="71">
        <f t="shared" si="4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3"/>
        <v>0</v>
      </c>
      <c r="AA12" s="70">
        <f t="shared" si="3"/>
        <v>0</v>
      </c>
      <c r="AB12" s="71">
        <f t="shared" si="4"/>
        <v>0</v>
      </c>
    </row>
    <row r="13" spans="1:28" x14ac:dyDescent="0.25">
      <c r="A13" s="150"/>
      <c r="B13" s="80">
        <f t="shared" ref="B13:AA13" si="5">SUM(B10:B12)</f>
        <v>0</v>
      </c>
      <c r="C13" s="81">
        <f t="shared" si="5"/>
        <v>0</v>
      </c>
      <c r="D13" s="80">
        <f t="shared" si="5"/>
        <v>0</v>
      </c>
      <c r="E13" s="81">
        <f t="shared" si="5"/>
        <v>0</v>
      </c>
      <c r="F13" s="80">
        <f t="shared" si="5"/>
        <v>0</v>
      </c>
      <c r="G13" s="81">
        <f t="shared" si="5"/>
        <v>0</v>
      </c>
      <c r="H13" s="80">
        <f t="shared" si="5"/>
        <v>0</v>
      </c>
      <c r="I13" s="81">
        <f t="shared" si="5"/>
        <v>0</v>
      </c>
      <c r="J13" s="80">
        <f t="shared" si="5"/>
        <v>0</v>
      </c>
      <c r="K13" s="81">
        <f t="shared" si="5"/>
        <v>0</v>
      </c>
      <c r="L13" s="80">
        <f t="shared" si="5"/>
        <v>0</v>
      </c>
      <c r="M13" s="81">
        <f t="shared" si="5"/>
        <v>0</v>
      </c>
      <c r="N13" s="80">
        <f t="shared" si="5"/>
        <v>0</v>
      </c>
      <c r="O13" s="81">
        <f t="shared" si="5"/>
        <v>0</v>
      </c>
      <c r="P13" s="80">
        <f t="shared" si="5"/>
        <v>0</v>
      </c>
      <c r="Q13" s="81">
        <f t="shared" si="5"/>
        <v>0</v>
      </c>
      <c r="R13" s="80">
        <f t="shared" si="5"/>
        <v>0</v>
      </c>
      <c r="S13" s="81">
        <f t="shared" si="5"/>
        <v>0</v>
      </c>
      <c r="T13" s="80">
        <f t="shared" si="5"/>
        <v>0</v>
      </c>
      <c r="U13" s="81">
        <f t="shared" si="5"/>
        <v>0</v>
      </c>
      <c r="V13" s="80">
        <f t="shared" si="5"/>
        <v>0</v>
      </c>
      <c r="W13" s="81">
        <f t="shared" si="5"/>
        <v>0</v>
      </c>
      <c r="X13" s="80">
        <f t="shared" si="5"/>
        <v>0</v>
      </c>
      <c r="Y13" s="81">
        <f t="shared" si="5"/>
        <v>0</v>
      </c>
      <c r="Z13" s="80">
        <f t="shared" si="5"/>
        <v>0</v>
      </c>
      <c r="AA13" s="81">
        <f t="shared" si="5"/>
        <v>0</v>
      </c>
      <c r="AB13" s="82">
        <f t="shared" si="4"/>
        <v>0</v>
      </c>
    </row>
    <row r="14" spans="1:28" x14ac:dyDescent="0.25">
      <c r="A14" s="43"/>
      <c r="B14" s="83"/>
      <c r="C14" s="84"/>
      <c r="D14" s="83"/>
      <c r="E14" s="84"/>
      <c r="F14" s="83"/>
      <c r="G14" s="84"/>
      <c r="H14" s="83"/>
      <c r="I14" s="84"/>
      <c r="J14" s="83"/>
      <c r="K14" s="84"/>
      <c r="L14" s="83"/>
      <c r="M14" s="84"/>
      <c r="N14" s="83"/>
      <c r="O14" s="84"/>
      <c r="P14" s="83"/>
      <c r="Q14" s="84"/>
      <c r="R14" s="83"/>
      <c r="S14" s="84"/>
      <c r="T14" s="83"/>
      <c r="U14" s="84"/>
      <c r="V14" s="83"/>
      <c r="W14" s="84"/>
      <c r="X14" s="83"/>
      <c r="Y14" s="84"/>
      <c r="Z14" s="83"/>
      <c r="AA14" s="84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AA17" si="6">SUM(B15,D15,F15,H15,J15,L15,N15,P15,R15,T15,V15,X15)</f>
        <v>0</v>
      </c>
      <c r="AA15" s="70">
        <f t="shared" si="6"/>
        <v>0</v>
      </c>
      <c r="AB15" s="71">
        <f t="shared" ref="AB15:AB18" si="7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6"/>
        <v>0</v>
      </c>
      <c r="AA16" s="70">
        <f t="shared" si="6"/>
        <v>0</v>
      </c>
      <c r="AB16" s="71">
        <f t="shared" si="7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6"/>
        <v>0</v>
      </c>
      <c r="AA17" s="70">
        <f t="shared" si="6"/>
        <v>0</v>
      </c>
      <c r="AB17" s="71">
        <f t="shared" si="7"/>
        <v>0</v>
      </c>
    </row>
    <row r="18" spans="1:28" x14ac:dyDescent="0.25">
      <c r="A18" s="150"/>
      <c r="B18" s="80">
        <f t="shared" ref="B18:AA18" si="8">SUM(B15:B17)</f>
        <v>0</v>
      </c>
      <c r="C18" s="81">
        <f t="shared" si="8"/>
        <v>0</v>
      </c>
      <c r="D18" s="80">
        <f t="shared" si="8"/>
        <v>0</v>
      </c>
      <c r="E18" s="81">
        <f t="shared" si="8"/>
        <v>0</v>
      </c>
      <c r="F18" s="80">
        <f t="shared" si="8"/>
        <v>0</v>
      </c>
      <c r="G18" s="81">
        <f t="shared" si="8"/>
        <v>0</v>
      </c>
      <c r="H18" s="80">
        <f t="shared" si="8"/>
        <v>0</v>
      </c>
      <c r="I18" s="81">
        <f t="shared" si="8"/>
        <v>0</v>
      </c>
      <c r="J18" s="80">
        <f t="shared" si="8"/>
        <v>0</v>
      </c>
      <c r="K18" s="81">
        <f t="shared" si="8"/>
        <v>0</v>
      </c>
      <c r="L18" s="80">
        <f t="shared" si="8"/>
        <v>0</v>
      </c>
      <c r="M18" s="81">
        <f t="shared" si="8"/>
        <v>0</v>
      </c>
      <c r="N18" s="80">
        <f t="shared" si="8"/>
        <v>0</v>
      </c>
      <c r="O18" s="81">
        <f t="shared" si="8"/>
        <v>0</v>
      </c>
      <c r="P18" s="80">
        <f t="shared" si="8"/>
        <v>0</v>
      </c>
      <c r="Q18" s="81">
        <f t="shared" si="8"/>
        <v>0</v>
      </c>
      <c r="R18" s="80">
        <f t="shared" si="8"/>
        <v>0</v>
      </c>
      <c r="S18" s="81">
        <f t="shared" si="8"/>
        <v>0</v>
      </c>
      <c r="T18" s="80">
        <f t="shared" si="8"/>
        <v>0</v>
      </c>
      <c r="U18" s="81">
        <f t="shared" si="8"/>
        <v>0</v>
      </c>
      <c r="V18" s="80">
        <f t="shared" si="8"/>
        <v>0</v>
      </c>
      <c r="W18" s="81">
        <f t="shared" si="8"/>
        <v>0</v>
      </c>
      <c r="X18" s="80">
        <f t="shared" si="8"/>
        <v>0</v>
      </c>
      <c r="Y18" s="81">
        <f t="shared" si="8"/>
        <v>0</v>
      </c>
      <c r="Z18" s="80">
        <f t="shared" si="8"/>
        <v>0</v>
      </c>
      <c r="AA18" s="81">
        <f t="shared" si="8"/>
        <v>0</v>
      </c>
      <c r="AB18" s="82">
        <f t="shared" si="7"/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9">C8+C13+C18</f>
        <v>0</v>
      </c>
      <c r="D19" s="41">
        <f t="shared" si="9"/>
        <v>0</v>
      </c>
      <c r="E19" s="41">
        <f t="shared" si="9"/>
        <v>0</v>
      </c>
      <c r="F19" s="41">
        <f t="shared" si="9"/>
        <v>0</v>
      </c>
      <c r="G19" s="41">
        <f t="shared" si="9"/>
        <v>0</v>
      </c>
      <c r="H19" s="41">
        <f t="shared" si="9"/>
        <v>0</v>
      </c>
      <c r="I19" s="41">
        <f t="shared" si="9"/>
        <v>0</v>
      </c>
      <c r="J19" s="41">
        <f t="shared" si="9"/>
        <v>0</v>
      </c>
      <c r="K19" s="41">
        <f t="shared" si="9"/>
        <v>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1">
        <f t="shared" si="9"/>
        <v>0</v>
      </c>
      <c r="P19" s="41">
        <f t="shared" si="9"/>
        <v>0</v>
      </c>
      <c r="Q19" s="41">
        <f t="shared" si="9"/>
        <v>0</v>
      </c>
      <c r="R19" s="41">
        <f t="shared" si="9"/>
        <v>0</v>
      </c>
      <c r="S19" s="41">
        <f t="shared" si="9"/>
        <v>0</v>
      </c>
      <c r="T19" s="41">
        <f t="shared" si="9"/>
        <v>0</v>
      </c>
      <c r="U19" s="41">
        <f t="shared" si="9"/>
        <v>0</v>
      </c>
      <c r="V19" s="41">
        <f t="shared" si="9"/>
        <v>0</v>
      </c>
      <c r="W19" s="41">
        <f t="shared" si="9"/>
        <v>0</v>
      </c>
      <c r="X19" s="41">
        <f t="shared" si="9"/>
        <v>0</v>
      </c>
      <c r="Y19" s="41">
        <f t="shared" si="9"/>
        <v>0</v>
      </c>
      <c r="Z19" s="41">
        <f t="shared" si="9"/>
        <v>0</v>
      </c>
      <c r="AA19" s="41">
        <f t="shared" si="9"/>
        <v>0</v>
      </c>
      <c r="AB19" s="41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6DB3-6E95-4442-883F-CD4988D76C28}">
  <sheetPr codeName="Hárok5">
    <tabColor theme="5" tint="0.59999389629810485"/>
  </sheetPr>
  <dimension ref="A1:AB25"/>
  <sheetViews>
    <sheetView showGridLines="0" zoomScale="130" zoomScaleNormal="130" workbookViewId="0">
      <pane xSplit="1" topLeftCell="B1" activePane="topRight" state="frozen"/>
      <selection pane="topRight" activeCell="X12" sqref="X12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73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14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82</v>
      </c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 t="s">
        <v>90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>
        <v>500</v>
      </c>
      <c r="U5" s="78"/>
      <c r="V5" s="72">
        <v>500</v>
      </c>
      <c r="W5" s="78"/>
      <c r="X5" s="72">
        <v>500</v>
      </c>
      <c r="Y5" s="78"/>
      <c r="Z5" s="75">
        <f t="shared" ref="Z5:AA8" si="0">SUM(B5,D5,F5,H5,J5,L5,N5,P5,R5,T5,V5,X5)</f>
        <v>1500</v>
      </c>
      <c r="AA5" s="75">
        <f t="shared" si="0"/>
        <v>0</v>
      </c>
      <c r="AB5" s="76">
        <f t="shared" ref="AB5:AB8" si="1">Z5-AA5</f>
        <v>1500</v>
      </c>
    </row>
    <row r="6" spans="1:28" x14ac:dyDescent="0.25">
      <c r="A6" s="32"/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87"/>
      <c r="C7" s="88"/>
      <c r="D7" s="87"/>
      <c r="E7" s="88"/>
      <c r="F7" s="87"/>
      <c r="G7" s="88"/>
      <c r="H7" s="87"/>
      <c r="I7" s="88"/>
      <c r="J7" s="87"/>
      <c r="K7" s="88"/>
      <c r="L7" s="87"/>
      <c r="M7" s="88"/>
      <c r="N7" s="87"/>
      <c r="O7" s="88"/>
      <c r="P7" s="87"/>
      <c r="Q7" s="88"/>
      <c r="R7" s="87"/>
      <c r="S7" s="88"/>
      <c r="T7" s="87"/>
      <c r="U7" s="88"/>
      <c r="V7" s="87"/>
      <c r="W7" s="88"/>
      <c r="X7" s="87"/>
      <c r="Y7" s="88"/>
      <c r="Z7" s="75">
        <f t="shared" ref="Z7" si="2">SUM(B7,D7,F7,H7,J7,L7,N7,P7,R7,T7,V7,X7)</f>
        <v>0</v>
      </c>
      <c r="AA7" s="75">
        <f t="shared" ref="AA7" si="3">SUM(C7,E7,G7,I7,K7,M7,O7,Q7,S7,U7,W7,Y7)</f>
        <v>0</v>
      </c>
      <c r="AB7" s="76">
        <f t="shared" ref="AB7" si="4">Z7-AA7</f>
        <v>0</v>
      </c>
    </row>
    <row r="8" spans="1:28" x14ac:dyDescent="0.25">
      <c r="A8" s="32"/>
      <c r="B8" s="72"/>
      <c r="C8" s="78"/>
      <c r="D8" s="72"/>
      <c r="E8" s="78"/>
      <c r="F8" s="72"/>
      <c r="G8" s="78"/>
      <c r="H8" s="72"/>
      <c r="I8" s="78"/>
      <c r="J8" s="72"/>
      <c r="K8" s="78"/>
      <c r="L8" s="72"/>
      <c r="M8" s="78"/>
      <c r="N8" s="72"/>
      <c r="O8" s="78"/>
      <c r="P8" s="72"/>
      <c r="Q8" s="78"/>
      <c r="R8" s="72"/>
      <c r="S8" s="78"/>
      <c r="T8" s="72"/>
      <c r="U8" s="78"/>
      <c r="V8" s="72"/>
      <c r="W8" s="78"/>
      <c r="X8" s="72"/>
      <c r="Y8" s="78"/>
      <c r="Z8" s="75">
        <f t="shared" si="0"/>
        <v>0</v>
      </c>
      <c r="AA8" s="75">
        <f t="shared" ref="AA8" si="5">SUM(C8,E8,G8,I8,K8,M8,O8,Q8,S8,U8,W8,Y8)</f>
        <v>0</v>
      </c>
      <c r="AB8" s="76">
        <f t="shared" si="1"/>
        <v>0</v>
      </c>
    </row>
    <row r="9" spans="1:28" x14ac:dyDescent="0.25">
      <c r="A9" s="148" t="s">
        <v>106</v>
      </c>
      <c r="B9" s="89">
        <f t="shared" ref="B9:AB9" si="6">SUM(B5:B8)</f>
        <v>0</v>
      </c>
      <c r="C9" s="89">
        <f t="shared" si="6"/>
        <v>0</v>
      </c>
      <c r="D9" s="89">
        <f t="shared" si="6"/>
        <v>0</v>
      </c>
      <c r="E9" s="89">
        <f t="shared" si="6"/>
        <v>0</v>
      </c>
      <c r="F9" s="89">
        <f t="shared" si="6"/>
        <v>0</v>
      </c>
      <c r="G9" s="89">
        <f t="shared" si="6"/>
        <v>0</v>
      </c>
      <c r="H9" s="89">
        <f t="shared" si="6"/>
        <v>0</v>
      </c>
      <c r="I9" s="89">
        <f t="shared" si="6"/>
        <v>0</v>
      </c>
      <c r="J9" s="89">
        <f t="shared" si="6"/>
        <v>0</v>
      </c>
      <c r="K9" s="89">
        <f t="shared" si="6"/>
        <v>0</v>
      </c>
      <c r="L9" s="89">
        <f t="shared" si="6"/>
        <v>0</v>
      </c>
      <c r="M9" s="89">
        <f t="shared" si="6"/>
        <v>0</v>
      </c>
      <c r="N9" s="89">
        <f t="shared" si="6"/>
        <v>0</v>
      </c>
      <c r="O9" s="89">
        <f t="shared" si="6"/>
        <v>0</v>
      </c>
      <c r="P9" s="89">
        <f t="shared" si="6"/>
        <v>0</v>
      </c>
      <c r="Q9" s="89">
        <f t="shared" si="6"/>
        <v>0</v>
      </c>
      <c r="R9" s="89">
        <f t="shared" si="6"/>
        <v>0</v>
      </c>
      <c r="S9" s="89">
        <f t="shared" si="6"/>
        <v>0</v>
      </c>
      <c r="T9" s="89">
        <f t="shared" si="6"/>
        <v>500</v>
      </c>
      <c r="U9" s="89">
        <f t="shared" si="6"/>
        <v>0</v>
      </c>
      <c r="V9" s="89">
        <f t="shared" si="6"/>
        <v>500</v>
      </c>
      <c r="W9" s="89">
        <f t="shared" si="6"/>
        <v>0</v>
      </c>
      <c r="X9" s="89">
        <f t="shared" si="6"/>
        <v>500</v>
      </c>
      <c r="Y9" s="89">
        <f t="shared" si="6"/>
        <v>0</v>
      </c>
      <c r="Z9" s="89">
        <f t="shared" si="6"/>
        <v>1500</v>
      </c>
      <c r="AA9" s="90">
        <f t="shared" si="6"/>
        <v>0</v>
      </c>
      <c r="AB9" s="91">
        <f t="shared" si="6"/>
        <v>1500</v>
      </c>
    </row>
    <row r="10" spans="1:28" x14ac:dyDescent="0.25">
      <c r="A10" s="57" t="s">
        <v>83</v>
      </c>
      <c r="B10" s="85"/>
      <c r="C10" s="86"/>
      <c r="D10" s="85"/>
      <c r="E10" s="86"/>
      <c r="F10" s="85"/>
      <c r="G10" s="86"/>
      <c r="H10" s="85"/>
      <c r="I10" s="86"/>
      <c r="J10" s="85"/>
      <c r="K10" s="86"/>
      <c r="L10" s="85"/>
      <c r="M10" s="86"/>
      <c r="N10" s="85"/>
      <c r="O10" s="86"/>
      <c r="P10" s="85"/>
      <c r="Q10" s="86"/>
      <c r="R10" s="85"/>
      <c r="S10" s="86"/>
      <c r="T10" s="85"/>
      <c r="U10" s="86"/>
      <c r="V10" s="85"/>
      <c r="W10" s="86"/>
      <c r="X10" s="85"/>
      <c r="Y10" s="86"/>
      <c r="Z10" s="85"/>
      <c r="AA10" s="86"/>
      <c r="AB10" s="23"/>
    </row>
    <row r="11" spans="1:28" x14ac:dyDescent="0.25">
      <c r="A11" s="32" t="s">
        <v>136</v>
      </c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>
        <v>8100</v>
      </c>
      <c r="U11" s="88"/>
      <c r="V11" s="87">
        <v>350</v>
      </c>
      <c r="W11" s="88"/>
      <c r="X11" s="87">
        <v>350</v>
      </c>
      <c r="Y11" s="88"/>
      <c r="Z11" s="75">
        <f t="shared" ref="Z11:AA12" si="7">SUM(B11,D11,F11,H11,J11,L11,N11,P11,R11,T11,V11,X11)</f>
        <v>8800</v>
      </c>
      <c r="AA11" s="75">
        <f t="shared" si="7"/>
        <v>0</v>
      </c>
      <c r="AB11" s="76">
        <f t="shared" ref="AB11:AB13" si="8">Z11-AA11</f>
        <v>8800</v>
      </c>
    </row>
    <row r="12" spans="1:28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7"/>
        <v>0</v>
      </c>
      <c r="AA12" s="75">
        <f t="shared" si="7"/>
        <v>0</v>
      </c>
      <c r="AB12" s="76">
        <f t="shared" si="8"/>
        <v>0</v>
      </c>
    </row>
    <row r="13" spans="1:28" x14ac:dyDescent="0.25">
      <c r="A13" s="32"/>
      <c r="B13" s="87"/>
      <c r="C13" s="88"/>
      <c r="D13" s="87"/>
      <c r="E13" s="88"/>
      <c r="F13" s="87"/>
      <c r="G13" s="88"/>
      <c r="H13" s="87"/>
      <c r="I13" s="88"/>
      <c r="J13" s="87"/>
      <c r="K13" s="88"/>
      <c r="L13" s="87"/>
      <c r="M13" s="88"/>
      <c r="N13" s="87"/>
      <c r="O13" s="88"/>
      <c r="P13" s="87"/>
      <c r="Q13" s="88"/>
      <c r="R13" s="87"/>
      <c r="S13" s="88"/>
      <c r="T13" s="87"/>
      <c r="U13" s="88"/>
      <c r="V13" s="87"/>
      <c r="W13" s="88"/>
      <c r="X13" s="87"/>
      <c r="Y13" s="88"/>
      <c r="Z13" s="75">
        <f t="shared" ref="Z13:AA13" si="9">SUM(B13,D13,F13,H13,J13,L13,N13,P13,R13,T13,V13,X13)</f>
        <v>0</v>
      </c>
      <c r="AA13" s="75">
        <f t="shared" si="9"/>
        <v>0</v>
      </c>
      <c r="AB13" s="76">
        <f t="shared" si="8"/>
        <v>0</v>
      </c>
    </row>
    <row r="14" spans="1:28" x14ac:dyDescent="0.25">
      <c r="A14" s="148" t="s">
        <v>107</v>
      </c>
      <c r="B14" s="89">
        <f t="shared" ref="B14:AB14" si="10">SUM(B11:B13)</f>
        <v>0</v>
      </c>
      <c r="C14" s="92">
        <f t="shared" si="10"/>
        <v>0</v>
      </c>
      <c r="D14" s="89">
        <f t="shared" si="10"/>
        <v>0</v>
      </c>
      <c r="E14" s="92">
        <f t="shared" si="10"/>
        <v>0</v>
      </c>
      <c r="F14" s="89">
        <f t="shared" si="10"/>
        <v>0</v>
      </c>
      <c r="G14" s="92">
        <f t="shared" si="10"/>
        <v>0</v>
      </c>
      <c r="H14" s="89">
        <f t="shared" si="10"/>
        <v>0</v>
      </c>
      <c r="I14" s="92">
        <f t="shared" si="10"/>
        <v>0</v>
      </c>
      <c r="J14" s="89">
        <f t="shared" si="10"/>
        <v>0</v>
      </c>
      <c r="K14" s="92">
        <f t="shared" si="10"/>
        <v>0</v>
      </c>
      <c r="L14" s="89">
        <f t="shared" si="10"/>
        <v>0</v>
      </c>
      <c r="M14" s="92">
        <f t="shared" si="10"/>
        <v>0</v>
      </c>
      <c r="N14" s="89">
        <f t="shared" si="10"/>
        <v>0</v>
      </c>
      <c r="O14" s="92">
        <f t="shared" si="10"/>
        <v>0</v>
      </c>
      <c r="P14" s="89">
        <f t="shared" si="10"/>
        <v>0</v>
      </c>
      <c r="Q14" s="92">
        <f t="shared" si="10"/>
        <v>0</v>
      </c>
      <c r="R14" s="89">
        <f t="shared" si="10"/>
        <v>0</v>
      </c>
      <c r="S14" s="92">
        <f t="shared" si="10"/>
        <v>0</v>
      </c>
      <c r="T14" s="89">
        <f t="shared" si="10"/>
        <v>8100</v>
      </c>
      <c r="U14" s="92">
        <f t="shared" si="10"/>
        <v>0</v>
      </c>
      <c r="V14" s="89">
        <f t="shared" si="10"/>
        <v>350</v>
      </c>
      <c r="W14" s="92">
        <f t="shared" si="10"/>
        <v>0</v>
      </c>
      <c r="X14" s="89">
        <f t="shared" si="10"/>
        <v>350</v>
      </c>
      <c r="Y14" s="92">
        <f t="shared" si="10"/>
        <v>0</v>
      </c>
      <c r="Z14" s="89">
        <f t="shared" si="10"/>
        <v>8800</v>
      </c>
      <c r="AA14" s="90">
        <f t="shared" si="10"/>
        <v>0</v>
      </c>
      <c r="AB14" s="91">
        <f t="shared" si="10"/>
        <v>8800</v>
      </c>
    </row>
    <row r="15" spans="1:28" x14ac:dyDescent="0.25">
      <c r="A15" s="57" t="s">
        <v>84</v>
      </c>
      <c r="B15" s="85"/>
      <c r="C15" s="86"/>
      <c r="D15" s="85"/>
      <c r="E15" s="86"/>
      <c r="F15" s="85"/>
      <c r="G15" s="86"/>
      <c r="H15" s="85"/>
      <c r="I15" s="86"/>
      <c r="J15" s="85"/>
      <c r="K15" s="86"/>
      <c r="L15" s="85"/>
      <c r="M15" s="86"/>
      <c r="N15" s="85"/>
      <c r="O15" s="86"/>
      <c r="P15" s="85"/>
      <c r="Q15" s="86"/>
      <c r="R15" s="85"/>
      <c r="S15" s="86"/>
      <c r="T15" s="85"/>
      <c r="U15" s="86"/>
      <c r="V15" s="85"/>
      <c r="W15" s="86"/>
      <c r="X15" s="85"/>
      <c r="Y15" s="86"/>
      <c r="Z15" s="85"/>
      <c r="AA15" s="86"/>
      <c r="AB15" s="23"/>
    </row>
    <row r="16" spans="1:28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ref="Z16:AA18" si="11">SUM(B16,D16,F16,H16,J16,L16,N16,P16,R16,T16,V16,X16)</f>
        <v>0</v>
      </c>
      <c r="AA16" s="75">
        <f t="shared" si="11"/>
        <v>0</v>
      </c>
      <c r="AB16" s="76">
        <f t="shared" ref="AB16:AB18" si="12">Z16-AA16</f>
        <v>0</v>
      </c>
    </row>
    <row r="17" spans="1:28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11"/>
        <v>0</v>
      </c>
      <c r="AA17" s="75">
        <f t="shared" si="11"/>
        <v>0</v>
      </c>
      <c r="AB17" s="76">
        <f t="shared" si="12"/>
        <v>0</v>
      </c>
    </row>
    <row r="18" spans="1:28" x14ac:dyDescent="0.25">
      <c r="A18" s="29"/>
      <c r="B18" s="87"/>
      <c r="C18" s="88"/>
      <c r="D18" s="87"/>
      <c r="E18" s="88"/>
      <c r="F18" s="87"/>
      <c r="G18" s="88"/>
      <c r="H18" s="87"/>
      <c r="I18" s="88"/>
      <c r="J18" s="87"/>
      <c r="K18" s="88"/>
      <c r="L18" s="87"/>
      <c r="M18" s="88"/>
      <c r="N18" s="87"/>
      <c r="O18" s="88"/>
      <c r="P18" s="87"/>
      <c r="Q18" s="88"/>
      <c r="R18" s="87"/>
      <c r="S18" s="88"/>
      <c r="T18" s="87"/>
      <c r="U18" s="88"/>
      <c r="V18" s="87"/>
      <c r="W18" s="88"/>
      <c r="X18" s="87"/>
      <c r="Y18" s="88"/>
      <c r="Z18" s="75">
        <f t="shared" si="11"/>
        <v>0</v>
      </c>
      <c r="AA18" s="75">
        <f t="shared" si="11"/>
        <v>0</v>
      </c>
      <c r="AB18" s="76">
        <f t="shared" si="12"/>
        <v>0</v>
      </c>
    </row>
    <row r="19" spans="1:28" x14ac:dyDescent="0.25">
      <c r="A19" s="148" t="s">
        <v>108</v>
      </c>
      <c r="B19" s="89">
        <f t="shared" ref="B19:AB19" si="13">SUM(B16:B18)</f>
        <v>0</v>
      </c>
      <c r="C19" s="92">
        <f t="shared" si="13"/>
        <v>0</v>
      </c>
      <c r="D19" s="89">
        <f t="shared" si="13"/>
        <v>0</v>
      </c>
      <c r="E19" s="92">
        <f t="shared" si="13"/>
        <v>0</v>
      </c>
      <c r="F19" s="89">
        <f t="shared" si="13"/>
        <v>0</v>
      </c>
      <c r="G19" s="92">
        <f t="shared" si="13"/>
        <v>0</v>
      </c>
      <c r="H19" s="89">
        <f t="shared" si="13"/>
        <v>0</v>
      </c>
      <c r="I19" s="92">
        <f t="shared" si="13"/>
        <v>0</v>
      </c>
      <c r="J19" s="89">
        <f t="shared" si="13"/>
        <v>0</v>
      </c>
      <c r="K19" s="92">
        <f t="shared" si="13"/>
        <v>0</v>
      </c>
      <c r="L19" s="89">
        <f t="shared" si="13"/>
        <v>0</v>
      </c>
      <c r="M19" s="92">
        <f t="shared" si="13"/>
        <v>0</v>
      </c>
      <c r="N19" s="89">
        <f t="shared" si="13"/>
        <v>0</v>
      </c>
      <c r="O19" s="92">
        <f t="shared" si="13"/>
        <v>0</v>
      </c>
      <c r="P19" s="89">
        <f t="shared" si="13"/>
        <v>0</v>
      </c>
      <c r="Q19" s="92">
        <f t="shared" si="13"/>
        <v>0</v>
      </c>
      <c r="R19" s="89">
        <f t="shared" si="13"/>
        <v>0</v>
      </c>
      <c r="S19" s="92">
        <f t="shared" si="13"/>
        <v>0</v>
      </c>
      <c r="T19" s="89">
        <f t="shared" si="13"/>
        <v>0</v>
      </c>
      <c r="U19" s="92">
        <f t="shared" si="13"/>
        <v>0</v>
      </c>
      <c r="V19" s="89">
        <f t="shared" si="13"/>
        <v>0</v>
      </c>
      <c r="W19" s="92">
        <f t="shared" si="13"/>
        <v>0</v>
      </c>
      <c r="X19" s="89">
        <f t="shared" si="13"/>
        <v>0</v>
      </c>
      <c r="Y19" s="92">
        <f t="shared" si="13"/>
        <v>0</v>
      </c>
      <c r="Z19" s="89">
        <f t="shared" si="13"/>
        <v>0</v>
      </c>
      <c r="AA19" s="90">
        <f t="shared" si="13"/>
        <v>0</v>
      </c>
      <c r="AB19" s="91">
        <f t="shared" si="13"/>
        <v>0</v>
      </c>
    </row>
    <row r="20" spans="1:28" s="98" customFormat="1" x14ac:dyDescent="0.25">
      <c r="A20" s="57" t="s">
        <v>25</v>
      </c>
      <c r="B20" s="101">
        <f t="shared" ref="B20:AB20" si="14">SUM(B9,B14,B19)</f>
        <v>0</v>
      </c>
      <c r="C20" s="102">
        <f t="shared" si="14"/>
        <v>0</v>
      </c>
      <c r="D20" s="101">
        <f t="shared" si="14"/>
        <v>0</v>
      </c>
      <c r="E20" s="102">
        <f t="shared" si="14"/>
        <v>0</v>
      </c>
      <c r="F20" s="101">
        <f t="shared" si="14"/>
        <v>0</v>
      </c>
      <c r="G20" s="102">
        <f t="shared" si="14"/>
        <v>0</v>
      </c>
      <c r="H20" s="101">
        <f t="shared" si="14"/>
        <v>0</v>
      </c>
      <c r="I20" s="102">
        <f t="shared" si="14"/>
        <v>0</v>
      </c>
      <c r="J20" s="101">
        <f t="shared" si="14"/>
        <v>0</v>
      </c>
      <c r="K20" s="102">
        <f t="shared" si="14"/>
        <v>0</v>
      </c>
      <c r="L20" s="101">
        <f t="shared" si="14"/>
        <v>0</v>
      </c>
      <c r="M20" s="102">
        <f t="shared" si="14"/>
        <v>0</v>
      </c>
      <c r="N20" s="101">
        <f t="shared" si="14"/>
        <v>0</v>
      </c>
      <c r="O20" s="102">
        <f t="shared" si="14"/>
        <v>0</v>
      </c>
      <c r="P20" s="101">
        <f t="shared" si="14"/>
        <v>0</v>
      </c>
      <c r="Q20" s="102">
        <f t="shared" si="14"/>
        <v>0</v>
      </c>
      <c r="R20" s="101">
        <f t="shared" si="14"/>
        <v>0</v>
      </c>
      <c r="S20" s="102">
        <f t="shared" si="14"/>
        <v>0</v>
      </c>
      <c r="T20" s="101">
        <f t="shared" si="14"/>
        <v>8600</v>
      </c>
      <c r="U20" s="102">
        <f t="shared" si="14"/>
        <v>0</v>
      </c>
      <c r="V20" s="101">
        <f t="shared" si="14"/>
        <v>850</v>
      </c>
      <c r="W20" s="102">
        <f t="shared" si="14"/>
        <v>0</v>
      </c>
      <c r="X20" s="101">
        <f t="shared" si="14"/>
        <v>850</v>
      </c>
      <c r="Y20" s="102">
        <f t="shared" si="14"/>
        <v>0</v>
      </c>
      <c r="Z20" s="101">
        <f t="shared" si="14"/>
        <v>10300</v>
      </c>
      <c r="AA20" s="102">
        <f t="shared" si="14"/>
        <v>0</v>
      </c>
      <c r="AB20" s="102">
        <f t="shared" si="14"/>
        <v>10300</v>
      </c>
    </row>
    <row r="22" spans="1:28" x14ac:dyDescent="0.25">
      <c r="A22" s="98" t="s">
        <v>72</v>
      </c>
    </row>
    <row r="24" spans="1:28" x14ac:dyDescent="0.25">
      <c r="A24" s="98" t="s">
        <v>124</v>
      </c>
      <c r="B24" s="59" t="s">
        <v>126</v>
      </c>
    </row>
    <row r="25" spans="1:28" x14ac:dyDescent="0.25">
      <c r="B25" s="59" t="s">
        <v>141</v>
      </c>
    </row>
  </sheetData>
  <mergeCells count="13">
    <mergeCell ref="L2:M2"/>
    <mergeCell ref="B2:C2"/>
    <mergeCell ref="D2:E2"/>
    <mergeCell ref="F2:G2"/>
    <mergeCell ref="H2:I2"/>
    <mergeCell ref="J2:K2"/>
    <mergeCell ref="Z2:AB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A8ED-B3F4-4943-B7F5-6B20A13E0A43}">
  <sheetPr codeName="Hárok6">
    <tabColor theme="5" tint="0.59999389629810485"/>
  </sheetPr>
  <dimension ref="A1:AB25"/>
  <sheetViews>
    <sheetView showGridLines="0" zoomScale="130" zoomScaleNormal="130" workbookViewId="0">
      <pane xSplit="1" topLeftCell="B1" activePane="topRight" state="frozen"/>
      <selection pane="topRight" activeCell="B8" sqref="B8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46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85</v>
      </c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 t="s">
        <v>85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>
        <v>1500</v>
      </c>
      <c r="U5" s="78"/>
      <c r="V5" s="72">
        <v>4500</v>
      </c>
      <c r="W5" s="78"/>
      <c r="X5" s="72">
        <v>4500</v>
      </c>
      <c r="Y5" s="78"/>
      <c r="Z5" s="75">
        <f t="shared" ref="Z5:AA5" si="0">SUM(B5,D5,F5,H5,J5,L5,N5,P5,R5,T5,V5,X5)</f>
        <v>10500</v>
      </c>
      <c r="AA5" s="75">
        <f t="shared" si="0"/>
        <v>0</v>
      </c>
      <c r="AB5" s="76">
        <f t="shared" ref="AB5" si="1">Z5-AA5</f>
        <v>10500</v>
      </c>
    </row>
    <row r="6" spans="1:28" s="98" customFormat="1" x14ac:dyDescent="0.25">
      <c r="A6" s="148" t="s">
        <v>109</v>
      </c>
      <c r="B6" s="100">
        <f t="shared" ref="B6:AB6" si="2">SUM(B5:B5)</f>
        <v>0</v>
      </c>
      <c r="C6" s="100">
        <f t="shared" si="2"/>
        <v>0</v>
      </c>
      <c r="D6" s="100">
        <f t="shared" si="2"/>
        <v>0</v>
      </c>
      <c r="E6" s="100">
        <f t="shared" si="2"/>
        <v>0</v>
      </c>
      <c r="F6" s="100">
        <f t="shared" si="2"/>
        <v>0</v>
      </c>
      <c r="G6" s="100">
        <f t="shared" si="2"/>
        <v>0</v>
      </c>
      <c r="H6" s="100">
        <f t="shared" si="2"/>
        <v>0</v>
      </c>
      <c r="I6" s="100">
        <f t="shared" si="2"/>
        <v>0</v>
      </c>
      <c r="J6" s="100">
        <f t="shared" si="2"/>
        <v>0</v>
      </c>
      <c r="K6" s="100">
        <f t="shared" si="2"/>
        <v>0</v>
      </c>
      <c r="L6" s="100">
        <f t="shared" si="2"/>
        <v>0</v>
      </c>
      <c r="M6" s="100">
        <f t="shared" si="2"/>
        <v>0</v>
      </c>
      <c r="N6" s="100">
        <f t="shared" si="2"/>
        <v>0</v>
      </c>
      <c r="O6" s="100">
        <f t="shared" si="2"/>
        <v>0</v>
      </c>
      <c r="P6" s="100">
        <f t="shared" si="2"/>
        <v>0</v>
      </c>
      <c r="Q6" s="100">
        <f t="shared" si="2"/>
        <v>0</v>
      </c>
      <c r="R6" s="100">
        <f t="shared" si="2"/>
        <v>0</v>
      </c>
      <c r="S6" s="100">
        <f t="shared" si="2"/>
        <v>0</v>
      </c>
      <c r="T6" s="100">
        <f t="shared" si="2"/>
        <v>1500</v>
      </c>
      <c r="U6" s="100">
        <f t="shared" si="2"/>
        <v>0</v>
      </c>
      <c r="V6" s="100">
        <f t="shared" si="2"/>
        <v>4500</v>
      </c>
      <c r="W6" s="100">
        <f t="shared" si="2"/>
        <v>0</v>
      </c>
      <c r="X6" s="100">
        <f t="shared" si="2"/>
        <v>4500</v>
      </c>
      <c r="Y6" s="100">
        <f t="shared" si="2"/>
        <v>0</v>
      </c>
      <c r="Z6" s="100">
        <f t="shared" si="2"/>
        <v>10500</v>
      </c>
      <c r="AA6" s="100">
        <f t="shared" si="2"/>
        <v>0</v>
      </c>
      <c r="AB6" s="100">
        <f t="shared" si="2"/>
        <v>10500</v>
      </c>
    </row>
    <row r="7" spans="1:28" x14ac:dyDescent="0.25">
      <c r="A7" s="57" t="s">
        <v>86</v>
      </c>
      <c r="B7" s="85"/>
      <c r="C7" s="86"/>
      <c r="D7" s="85"/>
      <c r="E7" s="86"/>
      <c r="F7" s="85"/>
      <c r="G7" s="86"/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23"/>
    </row>
    <row r="8" spans="1:28" x14ac:dyDescent="0.25">
      <c r="A8" s="148" t="s">
        <v>110</v>
      </c>
      <c r="B8" s="89">
        <f t="shared" ref="B8:S8" si="3">B6*0.4</f>
        <v>0</v>
      </c>
      <c r="C8" s="89">
        <f t="shared" si="3"/>
        <v>0</v>
      </c>
      <c r="D8" s="89">
        <f t="shared" si="3"/>
        <v>0</v>
      </c>
      <c r="E8" s="89">
        <f t="shared" si="3"/>
        <v>0</v>
      </c>
      <c r="F8" s="89">
        <f t="shared" si="3"/>
        <v>0</v>
      </c>
      <c r="G8" s="89">
        <f t="shared" si="3"/>
        <v>0</v>
      </c>
      <c r="H8" s="89">
        <f t="shared" si="3"/>
        <v>0</v>
      </c>
      <c r="I8" s="89">
        <f t="shared" si="3"/>
        <v>0</v>
      </c>
      <c r="J8" s="89">
        <f t="shared" si="3"/>
        <v>0</v>
      </c>
      <c r="K8" s="89">
        <f t="shared" si="3"/>
        <v>0</v>
      </c>
      <c r="L8" s="89">
        <f t="shared" si="3"/>
        <v>0</v>
      </c>
      <c r="M8" s="89">
        <f t="shared" si="3"/>
        <v>0</v>
      </c>
      <c r="N8" s="89">
        <f t="shared" si="3"/>
        <v>0</v>
      </c>
      <c r="O8" s="89">
        <f t="shared" si="3"/>
        <v>0</v>
      </c>
      <c r="P8" s="89">
        <f t="shared" si="3"/>
        <v>0</v>
      </c>
      <c r="Q8" s="89">
        <f t="shared" si="3"/>
        <v>0</v>
      </c>
      <c r="R8" s="89">
        <f t="shared" si="3"/>
        <v>0</v>
      </c>
      <c r="S8" s="89">
        <f t="shared" si="3"/>
        <v>0</v>
      </c>
      <c r="T8" s="89">
        <f>T6*0.4</f>
        <v>600</v>
      </c>
      <c r="U8" s="89">
        <f t="shared" ref="U8:AB8" si="4">U6*0.4</f>
        <v>0</v>
      </c>
      <c r="V8" s="89">
        <f t="shared" si="4"/>
        <v>1800</v>
      </c>
      <c r="W8" s="89">
        <f t="shared" si="4"/>
        <v>0</v>
      </c>
      <c r="X8" s="89">
        <f t="shared" si="4"/>
        <v>1800</v>
      </c>
      <c r="Y8" s="89">
        <f t="shared" si="4"/>
        <v>0</v>
      </c>
      <c r="Z8" s="89">
        <f t="shared" si="4"/>
        <v>4200</v>
      </c>
      <c r="AA8" s="89">
        <f t="shared" si="4"/>
        <v>0</v>
      </c>
      <c r="AB8" s="89">
        <f t="shared" si="4"/>
        <v>4200</v>
      </c>
    </row>
    <row r="9" spans="1:28" x14ac:dyDescent="0.25">
      <c r="A9" s="57" t="s">
        <v>87</v>
      </c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x14ac:dyDescent="0.25">
      <c r="A10" s="32" t="s">
        <v>88</v>
      </c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75">
        <f t="shared" ref="Z10:AA11" si="5">SUM(B10,D10,F10,H10,J10,L10,N10,P10,R10,T10,V10,X10)</f>
        <v>0</v>
      </c>
      <c r="AA10" s="75">
        <f t="shared" si="5"/>
        <v>0</v>
      </c>
      <c r="AB10" s="76">
        <f t="shared" ref="AB10:AB11" si="6">Z10-AA10</f>
        <v>0</v>
      </c>
    </row>
    <row r="11" spans="1:28" x14ac:dyDescent="0.25">
      <c r="A11" s="32" t="s">
        <v>89</v>
      </c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75">
        <f t="shared" si="5"/>
        <v>0</v>
      </c>
      <c r="AA11" s="75">
        <f t="shared" si="5"/>
        <v>0</v>
      </c>
      <c r="AB11" s="76">
        <f t="shared" si="6"/>
        <v>0</v>
      </c>
    </row>
    <row r="12" spans="1:28" x14ac:dyDescent="0.25">
      <c r="A12" s="32" t="s">
        <v>139</v>
      </c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>
        <v>500</v>
      </c>
      <c r="W12" s="88"/>
      <c r="X12" s="87"/>
      <c r="Y12" s="88"/>
      <c r="Z12" s="75">
        <f t="shared" ref="Z12" si="7">SUM(B12,D12,F12,H12,J12,L12,N12,P12,R12,T12,V12,X12)</f>
        <v>500</v>
      </c>
      <c r="AA12" s="75">
        <f t="shared" ref="AA12" si="8">SUM(C12,E12,G12,I12,K12,M12,O12,Q12,S12,U12,W12,Y12)</f>
        <v>0</v>
      </c>
      <c r="AB12" s="76">
        <f t="shared" ref="AB12" si="9">Z12-AA12</f>
        <v>500</v>
      </c>
    </row>
    <row r="13" spans="1:28" x14ac:dyDescent="0.25">
      <c r="A13" s="148" t="s">
        <v>111</v>
      </c>
      <c r="B13" s="89">
        <f t="shared" ref="B13:AB13" si="10">SUM(B10:B12)</f>
        <v>0</v>
      </c>
      <c r="C13" s="89">
        <f t="shared" si="10"/>
        <v>0</v>
      </c>
      <c r="D13" s="89">
        <f t="shared" si="10"/>
        <v>0</v>
      </c>
      <c r="E13" s="89">
        <f t="shared" si="10"/>
        <v>0</v>
      </c>
      <c r="F13" s="89">
        <f t="shared" si="10"/>
        <v>0</v>
      </c>
      <c r="G13" s="89">
        <f t="shared" si="10"/>
        <v>0</v>
      </c>
      <c r="H13" s="89">
        <f t="shared" si="10"/>
        <v>0</v>
      </c>
      <c r="I13" s="89">
        <f t="shared" si="10"/>
        <v>0</v>
      </c>
      <c r="J13" s="89">
        <f t="shared" si="10"/>
        <v>0</v>
      </c>
      <c r="K13" s="89">
        <f t="shared" si="10"/>
        <v>0</v>
      </c>
      <c r="L13" s="89">
        <f t="shared" si="10"/>
        <v>0</v>
      </c>
      <c r="M13" s="89">
        <f t="shared" si="10"/>
        <v>0</v>
      </c>
      <c r="N13" s="89">
        <f t="shared" si="10"/>
        <v>0</v>
      </c>
      <c r="O13" s="89">
        <f t="shared" si="10"/>
        <v>0</v>
      </c>
      <c r="P13" s="89">
        <f t="shared" si="10"/>
        <v>0</v>
      </c>
      <c r="Q13" s="89">
        <f t="shared" si="10"/>
        <v>0</v>
      </c>
      <c r="R13" s="89">
        <f t="shared" si="10"/>
        <v>0</v>
      </c>
      <c r="S13" s="89">
        <f t="shared" si="10"/>
        <v>0</v>
      </c>
      <c r="T13" s="89">
        <f t="shared" si="10"/>
        <v>0</v>
      </c>
      <c r="U13" s="89">
        <f t="shared" si="10"/>
        <v>0</v>
      </c>
      <c r="V13" s="89">
        <f t="shared" si="10"/>
        <v>500</v>
      </c>
      <c r="W13" s="89">
        <f t="shared" si="10"/>
        <v>0</v>
      </c>
      <c r="X13" s="89">
        <f t="shared" si="10"/>
        <v>0</v>
      </c>
      <c r="Y13" s="89">
        <f t="shared" si="10"/>
        <v>0</v>
      </c>
      <c r="Z13" s="89">
        <f t="shared" si="10"/>
        <v>500</v>
      </c>
      <c r="AA13" s="89">
        <f t="shared" si="10"/>
        <v>0</v>
      </c>
      <c r="AB13" s="89">
        <f t="shared" si="10"/>
        <v>500</v>
      </c>
    </row>
    <row r="14" spans="1:28" s="98" customFormat="1" x14ac:dyDescent="0.25">
      <c r="A14" s="57" t="s">
        <v>25</v>
      </c>
      <c r="B14" s="101">
        <f t="shared" ref="B14:AB14" si="11">SUM(B6,B8,B13)</f>
        <v>0</v>
      </c>
      <c r="C14" s="102">
        <f t="shared" si="11"/>
        <v>0</v>
      </c>
      <c r="D14" s="101">
        <f t="shared" si="11"/>
        <v>0</v>
      </c>
      <c r="E14" s="102">
        <f t="shared" si="11"/>
        <v>0</v>
      </c>
      <c r="F14" s="101">
        <f t="shared" si="11"/>
        <v>0</v>
      </c>
      <c r="G14" s="102">
        <f t="shared" si="11"/>
        <v>0</v>
      </c>
      <c r="H14" s="101">
        <f t="shared" si="11"/>
        <v>0</v>
      </c>
      <c r="I14" s="102">
        <f t="shared" si="11"/>
        <v>0</v>
      </c>
      <c r="J14" s="101">
        <f t="shared" si="11"/>
        <v>0</v>
      </c>
      <c r="K14" s="102">
        <f t="shared" si="11"/>
        <v>0</v>
      </c>
      <c r="L14" s="101">
        <f t="shared" si="11"/>
        <v>0</v>
      </c>
      <c r="M14" s="102">
        <f t="shared" si="11"/>
        <v>0</v>
      </c>
      <c r="N14" s="101">
        <f t="shared" si="11"/>
        <v>0</v>
      </c>
      <c r="O14" s="102">
        <f t="shared" si="11"/>
        <v>0</v>
      </c>
      <c r="P14" s="101">
        <f t="shared" si="11"/>
        <v>0</v>
      </c>
      <c r="Q14" s="102">
        <f t="shared" si="11"/>
        <v>0</v>
      </c>
      <c r="R14" s="101">
        <f t="shared" si="11"/>
        <v>0</v>
      </c>
      <c r="S14" s="102">
        <f t="shared" si="11"/>
        <v>0</v>
      </c>
      <c r="T14" s="101">
        <f t="shared" si="11"/>
        <v>2100</v>
      </c>
      <c r="U14" s="102">
        <f t="shared" si="11"/>
        <v>0</v>
      </c>
      <c r="V14" s="101">
        <f t="shared" si="11"/>
        <v>6800</v>
      </c>
      <c r="W14" s="102">
        <f t="shared" si="11"/>
        <v>0</v>
      </c>
      <c r="X14" s="101">
        <f t="shared" si="11"/>
        <v>6300</v>
      </c>
      <c r="Y14" s="102">
        <f t="shared" si="11"/>
        <v>0</v>
      </c>
      <c r="Z14" s="101">
        <f t="shared" si="11"/>
        <v>15200</v>
      </c>
      <c r="AA14" s="102">
        <f t="shared" si="11"/>
        <v>0</v>
      </c>
      <c r="AB14" s="102">
        <f t="shared" si="11"/>
        <v>15200</v>
      </c>
    </row>
    <row r="16" spans="1:28" x14ac:dyDescent="0.25">
      <c r="A16" s="98" t="s">
        <v>70</v>
      </c>
    </row>
    <row r="17" spans="1:7" x14ac:dyDescent="0.25">
      <c r="A17" s="98"/>
    </row>
    <row r="18" spans="1:7" x14ac:dyDescent="0.25">
      <c r="A18" s="98" t="s">
        <v>124</v>
      </c>
      <c r="B18" s="59" t="s">
        <v>143</v>
      </c>
    </row>
    <row r="19" spans="1:7" x14ac:dyDescent="0.25">
      <c r="A19" s="98"/>
    </row>
    <row r="20" spans="1:7" x14ac:dyDescent="0.25">
      <c r="E20" s="98" t="s">
        <v>122</v>
      </c>
      <c r="G20" s="98" t="s">
        <v>127</v>
      </c>
    </row>
    <row r="21" spans="1:7" x14ac:dyDescent="0.25">
      <c r="E21" s="59"/>
    </row>
    <row r="22" spans="1:7" x14ac:dyDescent="0.25">
      <c r="A22" s="98" t="s">
        <v>123</v>
      </c>
      <c r="B22" s="59"/>
    </row>
    <row r="23" spans="1:7" x14ac:dyDescent="0.25">
      <c r="B23" s="59" t="s">
        <v>120</v>
      </c>
      <c r="E23">
        <v>3000</v>
      </c>
      <c r="G23">
        <v>2724</v>
      </c>
    </row>
    <row r="24" spans="1:7" x14ac:dyDescent="0.25">
      <c r="B24" s="59" t="s">
        <v>121</v>
      </c>
      <c r="E24">
        <v>1500</v>
      </c>
      <c r="G24">
        <v>1499</v>
      </c>
    </row>
    <row r="25" spans="1:7" x14ac:dyDescent="0.25">
      <c r="B25" s="98" t="s">
        <v>128</v>
      </c>
      <c r="E25" s="98">
        <f>SUM(E22:E24)</f>
        <v>4500</v>
      </c>
      <c r="F25" s="98"/>
      <c r="G25" s="98">
        <f>SUM(G22:G24)</f>
        <v>4223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9C7D-BD10-4ACF-97D0-5FAC55BC13F7}">
  <sheetPr codeName="Hárok7">
    <tabColor theme="5" tint="0.59999389629810485"/>
  </sheetPr>
  <dimension ref="A1:AB24"/>
  <sheetViews>
    <sheetView showGridLines="0" zoomScale="130" zoomScaleNormal="130" workbookViewId="0">
      <pane xSplit="1" topLeftCell="B1" activePane="topRight" state="frozen"/>
      <selection pane="topRight" activeCell="H33" sqref="H33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38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40</v>
      </c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 t="s">
        <v>147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>
        <v>2000</v>
      </c>
      <c r="U5" s="78"/>
      <c r="V5" s="72"/>
      <c r="W5" s="78"/>
      <c r="X5" s="72"/>
      <c r="Y5" s="78"/>
      <c r="Z5" s="75">
        <f t="shared" ref="Z5:AA7" si="0">SUM(B5,D5,F5,H5,J5,L5,N5,P5,R5,T5,V5,X5)</f>
        <v>2000</v>
      </c>
      <c r="AA5" s="75">
        <f t="shared" si="0"/>
        <v>0</v>
      </c>
      <c r="AB5" s="76">
        <f t="shared" ref="AB5:AB7" si="1">Z5-AA5</f>
        <v>2000</v>
      </c>
    </row>
    <row r="6" spans="1:28" x14ac:dyDescent="0.25">
      <c r="A6" s="32" t="s">
        <v>130</v>
      </c>
      <c r="B6" s="87"/>
      <c r="C6" s="88"/>
      <c r="D6" s="87"/>
      <c r="E6" s="88"/>
      <c r="F6" s="87"/>
      <c r="G6" s="88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>
        <v>3000</v>
      </c>
      <c r="W6" s="88"/>
      <c r="X6" s="87"/>
      <c r="Y6" s="88"/>
      <c r="Z6" s="75">
        <f t="shared" si="0"/>
        <v>3000</v>
      </c>
      <c r="AA6" s="75">
        <f t="shared" si="0"/>
        <v>0</v>
      </c>
      <c r="AB6" s="76">
        <f t="shared" si="1"/>
        <v>3000</v>
      </c>
    </row>
    <row r="7" spans="1:28" x14ac:dyDescent="0.25">
      <c r="A7" s="32" t="s">
        <v>146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>
        <v>2000</v>
      </c>
      <c r="U7" s="78"/>
      <c r="V7" s="72"/>
      <c r="W7" s="78"/>
      <c r="X7" s="72"/>
      <c r="Y7" s="78"/>
      <c r="Z7" s="75">
        <f t="shared" si="0"/>
        <v>2000</v>
      </c>
      <c r="AA7" s="75">
        <f t="shared" si="0"/>
        <v>0</v>
      </c>
      <c r="AB7" s="76">
        <f t="shared" si="1"/>
        <v>2000</v>
      </c>
    </row>
    <row r="8" spans="1:28" x14ac:dyDescent="0.25">
      <c r="A8" s="148" t="s">
        <v>55</v>
      </c>
      <c r="B8" s="89">
        <f t="shared" ref="B8:AB8" si="2">SUM(B5:B7)</f>
        <v>0</v>
      </c>
      <c r="C8" s="89">
        <f t="shared" si="2"/>
        <v>0</v>
      </c>
      <c r="D8" s="89">
        <f t="shared" si="2"/>
        <v>0</v>
      </c>
      <c r="E8" s="89">
        <f t="shared" si="2"/>
        <v>0</v>
      </c>
      <c r="F8" s="89">
        <f t="shared" si="2"/>
        <v>0</v>
      </c>
      <c r="G8" s="89">
        <f t="shared" si="2"/>
        <v>0</v>
      </c>
      <c r="H8" s="89">
        <f t="shared" si="2"/>
        <v>0</v>
      </c>
      <c r="I8" s="89">
        <f t="shared" si="2"/>
        <v>0</v>
      </c>
      <c r="J8" s="89">
        <f t="shared" si="2"/>
        <v>0</v>
      </c>
      <c r="K8" s="89">
        <f t="shared" si="2"/>
        <v>0</v>
      </c>
      <c r="L8" s="89">
        <f t="shared" si="2"/>
        <v>0</v>
      </c>
      <c r="M8" s="89">
        <f t="shared" si="2"/>
        <v>0</v>
      </c>
      <c r="N8" s="89">
        <f t="shared" si="2"/>
        <v>0</v>
      </c>
      <c r="O8" s="89">
        <f t="shared" si="2"/>
        <v>0</v>
      </c>
      <c r="P8" s="89">
        <f t="shared" si="2"/>
        <v>0</v>
      </c>
      <c r="Q8" s="89">
        <f t="shared" si="2"/>
        <v>0</v>
      </c>
      <c r="R8" s="89">
        <f t="shared" si="2"/>
        <v>0</v>
      </c>
      <c r="S8" s="89">
        <f t="shared" si="2"/>
        <v>0</v>
      </c>
      <c r="T8" s="89">
        <f t="shared" si="2"/>
        <v>4000</v>
      </c>
      <c r="U8" s="89">
        <f t="shared" si="2"/>
        <v>0</v>
      </c>
      <c r="V8" s="89">
        <f t="shared" si="2"/>
        <v>3000</v>
      </c>
      <c r="W8" s="89">
        <f t="shared" si="2"/>
        <v>0</v>
      </c>
      <c r="X8" s="89">
        <f t="shared" si="2"/>
        <v>0</v>
      </c>
      <c r="Y8" s="89">
        <f t="shared" si="2"/>
        <v>0</v>
      </c>
      <c r="Z8" s="89">
        <f t="shared" si="2"/>
        <v>7000</v>
      </c>
      <c r="AA8" s="90">
        <f t="shared" si="2"/>
        <v>0</v>
      </c>
      <c r="AB8" s="91">
        <f t="shared" si="2"/>
        <v>7000</v>
      </c>
    </row>
    <row r="9" spans="1:28" x14ac:dyDescent="0.25">
      <c r="A9" s="57" t="s">
        <v>92</v>
      </c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x14ac:dyDescent="0.25">
      <c r="A10" s="32" t="s">
        <v>129</v>
      </c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>
        <v>600</v>
      </c>
      <c r="U10" s="88"/>
      <c r="V10" s="87"/>
      <c r="W10" s="88"/>
      <c r="X10" s="87"/>
      <c r="Y10" s="88"/>
      <c r="Z10" s="75">
        <f t="shared" ref="Z10:AA12" si="3">SUM(B10,D10,F10,H10,J10,L10,N10,P10,R10,T10,V10,X10)</f>
        <v>600</v>
      </c>
      <c r="AA10" s="75">
        <f t="shared" si="3"/>
        <v>0</v>
      </c>
      <c r="AB10" s="76">
        <f t="shared" ref="AB10:AB12" si="4">Z10-AA10</f>
        <v>600</v>
      </c>
    </row>
    <row r="11" spans="1:28" x14ac:dyDescent="0.25">
      <c r="A11" s="32" t="s">
        <v>145</v>
      </c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>
        <v>1600</v>
      </c>
      <c r="W11" s="88"/>
      <c r="X11" s="87"/>
      <c r="Y11" s="88"/>
      <c r="Z11" s="75">
        <f t="shared" si="3"/>
        <v>1600</v>
      </c>
      <c r="AA11" s="75">
        <f t="shared" si="3"/>
        <v>0</v>
      </c>
      <c r="AB11" s="76">
        <f t="shared" si="4"/>
        <v>1600</v>
      </c>
    </row>
    <row r="12" spans="1:28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x14ac:dyDescent="0.25">
      <c r="A13" s="148" t="s">
        <v>112</v>
      </c>
      <c r="B13" s="89">
        <f t="shared" ref="B13:AB13" si="5">SUM(B10:B12)</f>
        <v>0</v>
      </c>
      <c r="C13" s="92">
        <f t="shared" si="5"/>
        <v>0</v>
      </c>
      <c r="D13" s="89">
        <f t="shared" si="5"/>
        <v>0</v>
      </c>
      <c r="E13" s="92">
        <f t="shared" si="5"/>
        <v>0</v>
      </c>
      <c r="F13" s="89">
        <f t="shared" si="5"/>
        <v>0</v>
      </c>
      <c r="G13" s="92">
        <f t="shared" si="5"/>
        <v>0</v>
      </c>
      <c r="H13" s="89">
        <f t="shared" si="5"/>
        <v>0</v>
      </c>
      <c r="I13" s="92">
        <f t="shared" si="5"/>
        <v>0</v>
      </c>
      <c r="J13" s="89">
        <f t="shared" si="5"/>
        <v>0</v>
      </c>
      <c r="K13" s="92">
        <f t="shared" si="5"/>
        <v>0</v>
      </c>
      <c r="L13" s="89">
        <f t="shared" si="5"/>
        <v>0</v>
      </c>
      <c r="M13" s="92">
        <f t="shared" si="5"/>
        <v>0</v>
      </c>
      <c r="N13" s="89">
        <f t="shared" si="5"/>
        <v>0</v>
      </c>
      <c r="O13" s="92">
        <f t="shared" si="5"/>
        <v>0</v>
      </c>
      <c r="P13" s="89">
        <f t="shared" si="5"/>
        <v>0</v>
      </c>
      <c r="Q13" s="92">
        <f t="shared" si="5"/>
        <v>0</v>
      </c>
      <c r="R13" s="89">
        <f t="shared" si="5"/>
        <v>0</v>
      </c>
      <c r="S13" s="92">
        <f t="shared" si="5"/>
        <v>0</v>
      </c>
      <c r="T13" s="89">
        <f t="shared" si="5"/>
        <v>600</v>
      </c>
      <c r="U13" s="92">
        <f t="shared" si="5"/>
        <v>0</v>
      </c>
      <c r="V13" s="89">
        <f t="shared" si="5"/>
        <v>1600</v>
      </c>
      <c r="W13" s="92">
        <f t="shared" si="5"/>
        <v>0</v>
      </c>
      <c r="X13" s="89">
        <f t="shared" si="5"/>
        <v>0</v>
      </c>
      <c r="Y13" s="92">
        <f t="shared" si="5"/>
        <v>0</v>
      </c>
      <c r="Z13" s="89">
        <f t="shared" si="5"/>
        <v>2200</v>
      </c>
      <c r="AA13" s="90">
        <f t="shared" si="5"/>
        <v>0</v>
      </c>
      <c r="AB13" s="91">
        <f t="shared" si="5"/>
        <v>2200</v>
      </c>
    </row>
    <row r="14" spans="1:28" x14ac:dyDescent="0.25">
      <c r="A14" s="57" t="s">
        <v>102</v>
      </c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x14ac:dyDescent="0.25">
      <c r="A15" s="32" t="s">
        <v>131</v>
      </c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>
        <v>10000</v>
      </c>
      <c r="U15" s="88"/>
      <c r="V15" s="87"/>
      <c r="W15" s="88"/>
      <c r="X15" s="87"/>
      <c r="Y15" s="88"/>
      <c r="Z15" s="75">
        <f t="shared" ref="Z15:AA17" si="6">SUM(B15,D15,F15,H15,J15,L15,N15,P15,R15,T15,V15,X15)</f>
        <v>10000</v>
      </c>
      <c r="AA15" s="75">
        <f t="shared" si="6"/>
        <v>0</v>
      </c>
      <c r="AB15" s="76">
        <f t="shared" ref="AB15:AB17" si="7">Z15-AA15</f>
        <v>10000</v>
      </c>
    </row>
    <row r="16" spans="1:28" x14ac:dyDescent="0.25">
      <c r="A16" s="29"/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/>
      <c r="Y16" s="88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x14ac:dyDescent="0.25">
      <c r="A17" s="29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x14ac:dyDescent="0.25">
      <c r="A18" s="148" t="s">
        <v>113</v>
      </c>
      <c r="B18" s="89">
        <f t="shared" ref="B18:AB18" si="8">SUM(B15:B17)</f>
        <v>0</v>
      </c>
      <c r="C18" s="92">
        <f t="shared" si="8"/>
        <v>0</v>
      </c>
      <c r="D18" s="89">
        <f t="shared" si="8"/>
        <v>0</v>
      </c>
      <c r="E18" s="92">
        <f t="shared" si="8"/>
        <v>0</v>
      </c>
      <c r="F18" s="89">
        <f t="shared" si="8"/>
        <v>0</v>
      </c>
      <c r="G18" s="92">
        <f t="shared" si="8"/>
        <v>0</v>
      </c>
      <c r="H18" s="89">
        <f t="shared" si="8"/>
        <v>0</v>
      </c>
      <c r="I18" s="92">
        <f t="shared" si="8"/>
        <v>0</v>
      </c>
      <c r="J18" s="89">
        <f t="shared" si="8"/>
        <v>0</v>
      </c>
      <c r="K18" s="92">
        <f t="shared" si="8"/>
        <v>0</v>
      </c>
      <c r="L18" s="89">
        <f t="shared" si="8"/>
        <v>0</v>
      </c>
      <c r="M18" s="92">
        <f t="shared" si="8"/>
        <v>0</v>
      </c>
      <c r="N18" s="89">
        <f t="shared" si="8"/>
        <v>0</v>
      </c>
      <c r="O18" s="92">
        <f t="shared" si="8"/>
        <v>0</v>
      </c>
      <c r="P18" s="89">
        <f t="shared" si="8"/>
        <v>0</v>
      </c>
      <c r="Q18" s="92">
        <f t="shared" si="8"/>
        <v>0</v>
      </c>
      <c r="R18" s="89">
        <f t="shared" si="8"/>
        <v>0</v>
      </c>
      <c r="S18" s="92">
        <f t="shared" si="8"/>
        <v>0</v>
      </c>
      <c r="T18" s="89">
        <f t="shared" si="8"/>
        <v>10000</v>
      </c>
      <c r="U18" s="92">
        <f t="shared" si="8"/>
        <v>0</v>
      </c>
      <c r="V18" s="89">
        <f t="shared" si="8"/>
        <v>0</v>
      </c>
      <c r="W18" s="92">
        <f t="shared" si="8"/>
        <v>0</v>
      </c>
      <c r="X18" s="89">
        <f t="shared" si="8"/>
        <v>0</v>
      </c>
      <c r="Y18" s="92">
        <f t="shared" si="8"/>
        <v>0</v>
      </c>
      <c r="Z18" s="89">
        <f t="shared" si="8"/>
        <v>10000</v>
      </c>
      <c r="AA18" s="90">
        <f t="shared" si="8"/>
        <v>0</v>
      </c>
      <c r="AB18" s="91">
        <f t="shared" si="8"/>
        <v>10000</v>
      </c>
    </row>
    <row r="19" spans="1:28" s="98" customFormat="1" x14ac:dyDescent="0.25">
      <c r="A19" s="57" t="s">
        <v>25</v>
      </c>
      <c r="B19" s="101">
        <f t="shared" ref="B19:AB19" si="9">SUM(B8,B13,B18)</f>
        <v>0</v>
      </c>
      <c r="C19" s="102">
        <f t="shared" si="9"/>
        <v>0</v>
      </c>
      <c r="D19" s="101">
        <f t="shared" si="9"/>
        <v>0</v>
      </c>
      <c r="E19" s="102">
        <f t="shared" si="9"/>
        <v>0</v>
      </c>
      <c r="F19" s="101">
        <f t="shared" si="9"/>
        <v>0</v>
      </c>
      <c r="G19" s="102">
        <f t="shared" si="9"/>
        <v>0</v>
      </c>
      <c r="H19" s="101">
        <f t="shared" si="9"/>
        <v>0</v>
      </c>
      <c r="I19" s="102">
        <f t="shared" si="9"/>
        <v>0</v>
      </c>
      <c r="J19" s="101">
        <f t="shared" si="9"/>
        <v>0</v>
      </c>
      <c r="K19" s="102">
        <f t="shared" si="9"/>
        <v>0</v>
      </c>
      <c r="L19" s="101">
        <f t="shared" si="9"/>
        <v>0</v>
      </c>
      <c r="M19" s="102">
        <f t="shared" si="9"/>
        <v>0</v>
      </c>
      <c r="N19" s="101">
        <f t="shared" si="9"/>
        <v>0</v>
      </c>
      <c r="O19" s="102">
        <f t="shared" si="9"/>
        <v>0</v>
      </c>
      <c r="P19" s="101">
        <f t="shared" si="9"/>
        <v>0</v>
      </c>
      <c r="Q19" s="102">
        <f t="shared" si="9"/>
        <v>0</v>
      </c>
      <c r="R19" s="101">
        <f t="shared" si="9"/>
        <v>0</v>
      </c>
      <c r="S19" s="102">
        <f t="shared" si="9"/>
        <v>0</v>
      </c>
      <c r="T19" s="101">
        <f t="shared" si="9"/>
        <v>14600</v>
      </c>
      <c r="U19" s="102">
        <f t="shared" si="9"/>
        <v>0</v>
      </c>
      <c r="V19" s="101">
        <f t="shared" si="9"/>
        <v>4600</v>
      </c>
      <c r="W19" s="102">
        <f t="shared" si="9"/>
        <v>0</v>
      </c>
      <c r="X19" s="101">
        <f t="shared" si="9"/>
        <v>0</v>
      </c>
      <c r="Y19" s="102">
        <f t="shared" si="9"/>
        <v>0</v>
      </c>
      <c r="Z19" s="101">
        <f t="shared" si="9"/>
        <v>19200</v>
      </c>
      <c r="AA19" s="102">
        <f t="shared" si="9"/>
        <v>0</v>
      </c>
      <c r="AB19" s="102">
        <f t="shared" si="9"/>
        <v>19200</v>
      </c>
    </row>
    <row r="21" spans="1:28" x14ac:dyDescent="0.25">
      <c r="A21" s="98" t="s">
        <v>72</v>
      </c>
    </row>
    <row r="23" spans="1:28" x14ac:dyDescent="0.25">
      <c r="A23" s="98" t="s">
        <v>124</v>
      </c>
      <c r="B23" s="59" t="s">
        <v>148</v>
      </c>
    </row>
    <row r="24" spans="1:28" x14ac:dyDescent="0.25">
      <c r="B24" s="59" t="s">
        <v>134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F646-151B-4C1E-A9EF-CDDF97146737}">
  <sheetPr codeName="Hárok8">
    <tabColor theme="5" tint="0.59999389629810485"/>
  </sheetPr>
  <dimension ref="A1:AB34"/>
  <sheetViews>
    <sheetView showGridLines="0" zoomScale="130" zoomScaleNormal="130" workbookViewId="0">
      <pane xSplit="1" topLeftCell="B1" activePane="topRight" state="frozen"/>
      <selection pane="topRight" activeCell="X25" sqref="X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74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39</v>
      </c>
      <c r="B4" s="54"/>
      <c r="C4" s="55"/>
      <c r="D4" s="54"/>
      <c r="E4" s="55"/>
      <c r="F4" s="54"/>
      <c r="G4" s="55"/>
      <c r="H4" s="54"/>
      <c r="I4" s="55"/>
      <c r="J4" s="54"/>
      <c r="K4" s="55"/>
      <c r="L4" s="54"/>
      <c r="M4" s="55"/>
      <c r="N4" s="54"/>
      <c r="O4" s="55"/>
      <c r="P4" s="54"/>
      <c r="Q4" s="55"/>
      <c r="R4" s="54"/>
      <c r="S4" s="55"/>
      <c r="T4" s="54"/>
      <c r="U4" s="55"/>
      <c r="V4" s="54"/>
      <c r="W4" s="55"/>
      <c r="X4" s="54"/>
      <c r="Y4" s="55"/>
      <c r="Z4" s="54"/>
      <c r="AA4" s="55"/>
      <c r="AB4" s="56"/>
    </row>
    <row r="5" spans="1:28" x14ac:dyDescent="0.25">
      <c r="A5" s="32" t="s">
        <v>41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>
        <v>200</v>
      </c>
      <c r="U5" s="78"/>
      <c r="V5" s="72">
        <v>200</v>
      </c>
      <c r="W5" s="78"/>
      <c r="X5" s="72">
        <v>200</v>
      </c>
      <c r="Y5" s="78"/>
      <c r="Z5" s="75">
        <f t="shared" ref="Z5:AA5" si="0">SUM(B5,D5,F5,H5,J5,L5,N5,P5,R5,T5,V5,X5)</f>
        <v>600</v>
      </c>
      <c r="AA5" s="75">
        <f t="shared" si="0"/>
        <v>0</v>
      </c>
      <c r="AB5" s="76">
        <f t="shared" ref="AB5" si="1">Z5-AA5</f>
        <v>600</v>
      </c>
    </row>
    <row r="6" spans="1:28" x14ac:dyDescent="0.25">
      <c r="A6" s="32" t="s">
        <v>91</v>
      </c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>
        <v>300</v>
      </c>
      <c r="U6" s="78"/>
      <c r="V6" s="72">
        <v>300</v>
      </c>
      <c r="W6" s="78"/>
      <c r="X6" s="72">
        <v>300</v>
      </c>
      <c r="Y6" s="78"/>
      <c r="Z6" s="75">
        <f t="shared" ref="Z6:Z7" si="2">SUM(B6,D6,F6,H6,J6,L6,N6,P6,R6,T6,V6,X6)</f>
        <v>900</v>
      </c>
      <c r="AA6" s="75">
        <f t="shared" ref="AA6:AA7" si="3">SUM(C6,E6,G6,I6,K6,M6,O6,Q6,S6,U6,W6,Y6)</f>
        <v>0</v>
      </c>
      <c r="AB6" s="76">
        <f t="shared" ref="AB6:AB7" si="4">Z6-AA6</f>
        <v>900</v>
      </c>
    </row>
    <row r="7" spans="1:28" x14ac:dyDescent="0.25">
      <c r="A7" s="32" t="s">
        <v>42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>
        <v>100</v>
      </c>
      <c r="W7" s="78"/>
      <c r="X7" s="72">
        <v>300</v>
      </c>
      <c r="Y7" s="78"/>
      <c r="Z7" s="75">
        <f t="shared" si="2"/>
        <v>400</v>
      </c>
      <c r="AA7" s="75">
        <f t="shared" si="3"/>
        <v>0</v>
      </c>
      <c r="AB7" s="76">
        <f t="shared" si="4"/>
        <v>400</v>
      </c>
    </row>
    <row r="8" spans="1:28" x14ac:dyDescent="0.25">
      <c r="A8" s="32" t="s">
        <v>135</v>
      </c>
      <c r="B8" s="72"/>
      <c r="C8" s="78"/>
      <c r="D8" s="72"/>
      <c r="E8" s="78"/>
      <c r="F8" s="72"/>
      <c r="G8" s="78"/>
      <c r="H8" s="72"/>
      <c r="I8" s="78"/>
      <c r="J8" s="72"/>
      <c r="K8" s="78"/>
      <c r="L8" s="72"/>
      <c r="M8" s="78"/>
      <c r="N8" s="72"/>
      <c r="O8" s="78"/>
      <c r="P8" s="72"/>
      <c r="Q8" s="78"/>
      <c r="R8" s="72"/>
      <c r="S8" s="78"/>
      <c r="T8" s="72"/>
      <c r="U8" s="78"/>
      <c r="V8" s="72">
        <v>15000</v>
      </c>
      <c r="W8" s="78"/>
      <c r="X8" s="72">
        <v>15000</v>
      </c>
      <c r="Y8" s="78"/>
      <c r="Z8" s="75">
        <f t="shared" ref="Z8" si="5">SUM(B8,D8,F8,H8,J8,L8,N8,P8,R8,T8,V8,X8)</f>
        <v>30000</v>
      </c>
      <c r="AA8" s="75">
        <f t="shared" ref="AA8" si="6">SUM(C8,E8,G8,I8,K8,M8,O8,Q8,S8,U8,W8,Y8)</f>
        <v>0</v>
      </c>
      <c r="AB8" s="76">
        <f t="shared" ref="AB8" si="7">Z8-AA8</f>
        <v>30000</v>
      </c>
    </row>
    <row r="9" spans="1:28" x14ac:dyDescent="0.25">
      <c r="A9" s="32" t="s">
        <v>144</v>
      </c>
      <c r="B9" s="87"/>
      <c r="C9" s="88"/>
      <c r="D9" s="87"/>
      <c r="E9" s="88"/>
      <c r="F9" s="87"/>
      <c r="G9" s="88"/>
      <c r="H9" s="87"/>
      <c r="I9" s="88"/>
      <c r="J9" s="87"/>
      <c r="K9" s="88"/>
      <c r="L9" s="87"/>
      <c r="M9" s="88"/>
      <c r="N9" s="87"/>
      <c r="O9" s="88"/>
      <c r="P9" s="87"/>
      <c r="Q9" s="88"/>
      <c r="R9" s="87"/>
      <c r="S9" s="88"/>
      <c r="T9" s="87">
        <v>4600</v>
      </c>
      <c r="U9" s="88"/>
      <c r="V9" s="87">
        <v>4600</v>
      </c>
      <c r="W9" s="88"/>
      <c r="X9" s="87">
        <v>4600</v>
      </c>
      <c r="Y9" s="88"/>
      <c r="Z9" s="75">
        <f t="shared" ref="Z9" si="8">SUM(B9,D9,F9,H9,J9,L9,N9,P9,R9,T9,V9,X9)</f>
        <v>13800</v>
      </c>
      <c r="AA9" s="75">
        <f t="shared" ref="AA9" si="9">SUM(C9,E9,G9,I9,K9,M9,O9,Q9,S9,U9,W9,Y9)</f>
        <v>0</v>
      </c>
      <c r="AB9" s="76">
        <f t="shared" ref="AB9" si="10">Z9-AA9</f>
        <v>13800</v>
      </c>
    </row>
    <row r="10" spans="1:28" s="154" customFormat="1" x14ac:dyDescent="0.25">
      <c r="A10" s="148" t="s">
        <v>56</v>
      </c>
      <c r="B10" s="100">
        <f t="shared" ref="B10:AB10" si="11">SUM(B5:B9)</f>
        <v>0</v>
      </c>
      <c r="C10" s="100">
        <f t="shared" si="11"/>
        <v>0</v>
      </c>
      <c r="D10" s="100">
        <f t="shared" si="11"/>
        <v>0</v>
      </c>
      <c r="E10" s="100">
        <f t="shared" si="11"/>
        <v>0</v>
      </c>
      <c r="F10" s="100">
        <f t="shared" si="11"/>
        <v>0</v>
      </c>
      <c r="G10" s="100">
        <f t="shared" si="11"/>
        <v>0</v>
      </c>
      <c r="H10" s="100">
        <f t="shared" si="11"/>
        <v>0</v>
      </c>
      <c r="I10" s="100">
        <f t="shared" si="11"/>
        <v>0</v>
      </c>
      <c r="J10" s="100">
        <f t="shared" si="11"/>
        <v>0</v>
      </c>
      <c r="K10" s="100">
        <f t="shared" si="11"/>
        <v>0</v>
      </c>
      <c r="L10" s="100">
        <f t="shared" si="11"/>
        <v>0</v>
      </c>
      <c r="M10" s="100">
        <f t="shared" si="11"/>
        <v>0</v>
      </c>
      <c r="N10" s="100">
        <f t="shared" si="11"/>
        <v>0</v>
      </c>
      <c r="O10" s="100">
        <f t="shared" si="11"/>
        <v>0</v>
      </c>
      <c r="P10" s="100">
        <f t="shared" si="11"/>
        <v>0</v>
      </c>
      <c r="Q10" s="100">
        <f t="shared" si="11"/>
        <v>0</v>
      </c>
      <c r="R10" s="100">
        <f t="shared" si="11"/>
        <v>0</v>
      </c>
      <c r="S10" s="100">
        <f t="shared" si="11"/>
        <v>0</v>
      </c>
      <c r="T10" s="100">
        <f t="shared" si="11"/>
        <v>5100</v>
      </c>
      <c r="U10" s="100">
        <f t="shared" si="11"/>
        <v>0</v>
      </c>
      <c r="V10" s="100">
        <f t="shared" si="11"/>
        <v>20200</v>
      </c>
      <c r="W10" s="100">
        <f t="shared" si="11"/>
        <v>0</v>
      </c>
      <c r="X10" s="100">
        <f t="shared" si="11"/>
        <v>20400</v>
      </c>
      <c r="Y10" s="100">
        <f t="shared" si="11"/>
        <v>0</v>
      </c>
      <c r="Z10" s="100">
        <f t="shared" si="11"/>
        <v>45700</v>
      </c>
      <c r="AA10" s="103">
        <f t="shared" si="11"/>
        <v>0</v>
      </c>
      <c r="AB10" s="104">
        <f t="shared" si="11"/>
        <v>45700</v>
      </c>
    </row>
    <row r="11" spans="1:28" x14ac:dyDescent="0.25">
      <c r="A11" s="57" t="s">
        <v>40</v>
      </c>
      <c r="B11" s="85"/>
      <c r="C11" s="86"/>
      <c r="D11" s="85"/>
      <c r="E11" s="86"/>
      <c r="F11" s="85"/>
      <c r="G11" s="86"/>
      <c r="H11" s="85"/>
      <c r="I11" s="86"/>
      <c r="J11" s="85"/>
      <c r="K11" s="86"/>
      <c r="L11" s="85"/>
      <c r="M11" s="86"/>
      <c r="N11" s="85"/>
      <c r="O11" s="86"/>
      <c r="P11" s="85"/>
      <c r="Q11" s="86"/>
      <c r="R11" s="85"/>
      <c r="S11" s="86"/>
      <c r="T11" s="85"/>
      <c r="U11" s="86"/>
      <c r="V11" s="85"/>
      <c r="W11" s="86"/>
      <c r="X11" s="85"/>
      <c r="Y11" s="86"/>
      <c r="Z11" s="85"/>
      <c r="AA11" s="86"/>
      <c r="AB11" s="23"/>
    </row>
    <row r="12" spans="1:28" x14ac:dyDescent="0.25">
      <c r="A12" s="32" t="s">
        <v>65</v>
      </c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>
        <v>100</v>
      </c>
      <c r="U12" s="88"/>
      <c r="V12" s="87">
        <v>100</v>
      </c>
      <c r="W12" s="88"/>
      <c r="X12" s="87">
        <v>100</v>
      </c>
      <c r="Y12" s="88"/>
      <c r="Z12" s="75">
        <f t="shared" ref="Z12:AA13" si="12">SUM(B12,D12,F12,H12,J12,L12,N12,P12,R12,T12,V12,X12)</f>
        <v>300</v>
      </c>
      <c r="AA12" s="75">
        <f t="shared" si="12"/>
        <v>0</v>
      </c>
      <c r="AB12" s="76">
        <f t="shared" ref="AB12:AB13" si="13">Z12-AA12</f>
        <v>300</v>
      </c>
    </row>
    <row r="13" spans="1:28" x14ac:dyDescent="0.25">
      <c r="A13" s="32" t="s">
        <v>149</v>
      </c>
      <c r="B13" s="87"/>
      <c r="C13" s="88"/>
      <c r="D13" s="87"/>
      <c r="E13" s="88"/>
      <c r="F13" s="87"/>
      <c r="G13" s="88"/>
      <c r="H13" s="87"/>
      <c r="I13" s="88"/>
      <c r="J13" s="87"/>
      <c r="K13" s="88"/>
      <c r="L13" s="87"/>
      <c r="M13" s="88"/>
      <c r="N13" s="87"/>
      <c r="O13" s="88"/>
      <c r="P13" s="87"/>
      <c r="Q13" s="88"/>
      <c r="R13" s="87"/>
      <c r="S13" s="88"/>
      <c r="T13" s="87">
        <v>60</v>
      </c>
      <c r="U13" s="88"/>
      <c r="V13" s="87">
        <v>60</v>
      </c>
      <c r="W13" s="88"/>
      <c r="X13" s="87">
        <v>60</v>
      </c>
      <c r="Y13" s="88"/>
      <c r="Z13" s="75">
        <f t="shared" si="12"/>
        <v>180</v>
      </c>
      <c r="AA13" s="75">
        <f t="shared" si="12"/>
        <v>0</v>
      </c>
      <c r="AB13" s="76">
        <f t="shared" si="13"/>
        <v>180</v>
      </c>
    </row>
    <row r="14" spans="1:28" s="154" customFormat="1" x14ac:dyDescent="0.25">
      <c r="A14" s="148" t="s">
        <v>55</v>
      </c>
      <c r="B14" s="100">
        <f t="shared" ref="B14:AB14" si="14">SUM(B12:B13)</f>
        <v>0</v>
      </c>
      <c r="C14" s="105">
        <f t="shared" si="14"/>
        <v>0</v>
      </c>
      <c r="D14" s="100">
        <f t="shared" si="14"/>
        <v>0</v>
      </c>
      <c r="E14" s="105">
        <f t="shared" si="14"/>
        <v>0</v>
      </c>
      <c r="F14" s="100">
        <f t="shared" si="14"/>
        <v>0</v>
      </c>
      <c r="G14" s="105">
        <f t="shared" si="14"/>
        <v>0</v>
      </c>
      <c r="H14" s="100">
        <f t="shared" si="14"/>
        <v>0</v>
      </c>
      <c r="I14" s="105">
        <f t="shared" si="14"/>
        <v>0</v>
      </c>
      <c r="J14" s="100">
        <f t="shared" si="14"/>
        <v>0</v>
      </c>
      <c r="K14" s="105">
        <f t="shared" si="14"/>
        <v>0</v>
      </c>
      <c r="L14" s="100">
        <f t="shared" si="14"/>
        <v>0</v>
      </c>
      <c r="M14" s="105">
        <f t="shared" si="14"/>
        <v>0</v>
      </c>
      <c r="N14" s="100">
        <f t="shared" si="14"/>
        <v>0</v>
      </c>
      <c r="O14" s="105">
        <f t="shared" si="14"/>
        <v>0</v>
      </c>
      <c r="P14" s="100">
        <f t="shared" si="14"/>
        <v>0</v>
      </c>
      <c r="Q14" s="105">
        <f t="shared" si="14"/>
        <v>0</v>
      </c>
      <c r="R14" s="100">
        <f t="shared" si="14"/>
        <v>0</v>
      </c>
      <c r="S14" s="105">
        <f t="shared" si="14"/>
        <v>0</v>
      </c>
      <c r="T14" s="100">
        <f t="shared" si="14"/>
        <v>160</v>
      </c>
      <c r="U14" s="105">
        <f t="shared" si="14"/>
        <v>0</v>
      </c>
      <c r="V14" s="100">
        <f t="shared" si="14"/>
        <v>160</v>
      </c>
      <c r="W14" s="105">
        <f t="shared" si="14"/>
        <v>0</v>
      </c>
      <c r="X14" s="100">
        <f t="shared" si="14"/>
        <v>160</v>
      </c>
      <c r="Y14" s="105">
        <f t="shared" si="14"/>
        <v>0</v>
      </c>
      <c r="Z14" s="100">
        <f t="shared" si="14"/>
        <v>480</v>
      </c>
      <c r="AA14" s="103">
        <f t="shared" si="14"/>
        <v>0</v>
      </c>
      <c r="AB14" s="104">
        <f t="shared" si="14"/>
        <v>480</v>
      </c>
    </row>
    <row r="15" spans="1:28" x14ac:dyDescent="0.25">
      <c r="A15" s="57" t="s">
        <v>115</v>
      </c>
      <c r="B15" s="85"/>
      <c r="C15" s="86"/>
      <c r="D15" s="85"/>
      <c r="E15" s="86"/>
      <c r="F15" s="85"/>
      <c r="G15" s="86"/>
      <c r="H15" s="85"/>
      <c r="I15" s="86"/>
      <c r="J15" s="85"/>
      <c r="K15" s="86"/>
      <c r="L15" s="85"/>
      <c r="M15" s="86"/>
      <c r="N15" s="85"/>
      <c r="O15" s="86"/>
      <c r="P15" s="85"/>
      <c r="Q15" s="86"/>
      <c r="R15" s="85"/>
      <c r="S15" s="86"/>
      <c r="T15" s="85"/>
      <c r="U15" s="86"/>
      <c r="V15" s="85"/>
      <c r="W15" s="86"/>
      <c r="X15" s="85"/>
      <c r="Y15" s="86"/>
      <c r="Z15" s="85"/>
      <c r="AA15" s="86"/>
      <c r="AB15" s="23"/>
    </row>
    <row r="16" spans="1:28" x14ac:dyDescent="0.25">
      <c r="A16" s="32" t="s">
        <v>92</v>
      </c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>
        <v>100</v>
      </c>
      <c r="U16" s="88"/>
      <c r="V16" s="87">
        <v>100</v>
      </c>
      <c r="W16" s="88"/>
      <c r="X16" s="87">
        <v>100</v>
      </c>
      <c r="Y16" s="88"/>
      <c r="Z16" s="75">
        <f t="shared" ref="Z16:AA17" si="15">SUM(B16,D16,F16,H16,J16,L16,N16,P16,R16,T16,V16,X16)</f>
        <v>300</v>
      </c>
      <c r="AA16" s="75">
        <f t="shared" si="15"/>
        <v>0</v>
      </c>
      <c r="AB16" s="76">
        <f t="shared" ref="AB16:AB17" si="16">Z16-AA16</f>
        <v>300</v>
      </c>
    </row>
    <row r="17" spans="1:28" x14ac:dyDescent="0.25">
      <c r="A17" s="32" t="s">
        <v>93</v>
      </c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>
        <v>20</v>
      </c>
      <c r="U17" s="88"/>
      <c r="V17" s="87">
        <v>20</v>
      </c>
      <c r="W17" s="88"/>
      <c r="X17" s="87">
        <v>20</v>
      </c>
      <c r="Y17" s="88"/>
      <c r="Z17" s="75">
        <f t="shared" si="15"/>
        <v>60</v>
      </c>
      <c r="AA17" s="75">
        <f t="shared" si="15"/>
        <v>0</v>
      </c>
      <c r="AB17" s="76">
        <f t="shared" si="16"/>
        <v>60</v>
      </c>
    </row>
    <row r="18" spans="1:28" s="154" customFormat="1" x14ac:dyDescent="0.25">
      <c r="A18" s="148" t="s">
        <v>114</v>
      </c>
      <c r="B18" s="100">
        <f t="shared" ref="B18:AB18" si="17">SUM(B16:B17)</f>
        <v>0</v>
      </c>
      <c r="C18" s="105">
        <f t="shared" si="17"/>
        <v>0</v>
      </c>
      <c r="D18" s="100">
        <f t="shared" si="17"/>
        <v>0</v>
      </c>
      <c r="E18" s="105">
        <f t="shared" si="17"/>
        <v>0</v>
      </c>
      <c r="F18" s="100">
        <f t="shared" si="17"/>
        <v>0</v>
      </c>
      <c r="G18" s="105">
        <f t="shared" si="17"/>
        <v>0</v>
      </c>
      <c r="H18" s="100">
        <f t="shared" si="17"/>
        <v>0</v>
      </c>
      <c r="I18" s="105">
        <f t="shared" si="17"/>
        <v>0</v>
      </c>
      <c r="J18" s="100">
        <f t="shared" si="17"/>
        <v>0</v>
      </c>
      <c r="K18" s="105">
        <f t="shared" si="17"/>
        <v>0</v>
      </c>
      <c r="L18" s="100">
        <f t="shared" si="17"/>
        <v>0</v>
      </c>
      <c r="M18" s="105">
        <f t="shared" si="17"/>
        <v>0</v>
      </c>
      <c r="N18" s="100">
        <f t="shared" si="17"/>
        <v>0</v>
      </c>
      <c r="O18" s="105">
        <f t="shared" si="17"/>
        <v>0</v>
      </c>
      <c r="P18" s="100">
        <f t="shared" si="17"/>
        <v>0</v>
      </c>
      <c r="Q18" s="105">
        <f t="shared" si="17"/>
        <v>0</v>
      </c>
      <c r="R18" s="100">
        <f t="shared" si="17"/>
        <v>0</v>
      </c>
      <c r="S18" s="105">
        <f t="shared" si="17"/>
        <v>0</v>
      </c>
      <c r="T18" s="100">
        <f t="shared" si="17"/>
        <v>120</v>
      </c>
      <c r="U18" s="105">
        <f t="shared" si="17"/>
        <v>0</v>
      </c>
      <c r="V18" s="100">
        <f t="shared" si="17"/>
        <v>120</v>
      </c>
      <c r="W18" s="105">
        <f t="shared" si="17"/>
        <v>0</v>
      </c>
      <c r="X18" s="100">
        <f t="shared" si="17"/>
        <v>120</v>
      </c>
      <c r="Y18" s="105">
        <f t="shared" si="17"/>
        <v>0</v>
      </c>
      <c r="Z18" s="100">
        <f t="shared" si="17"/>
        <v>360</v>
      </c>
      <c r="AA18" s="103">
        <f t="shared" si="17"/>
        <v>0</v>
      </c>
      <c r="AB18" s="104">
        <f t="shared" si="17"/>
        <v>360</v>
      </c>
    </row>
    <row r="19" spans="1:28" x14ac:dyDescent="0.25">
      <c r="A19" s="57" t="s">
        <v>43</v>
      </c>
      <c r="B19" s="85"/>
      <c r="C19" s="86"/>
      <c r="D19" s="85"/>
      <c r="E19" s="86"/>
      <c r="F19" s="85"/>
      <c r="G19" s="86"/>
      <c r="H19" s="85"/>
      <c r="I19" s="86"/>
      <c r="J19" s="85"/>
      <c r="K19" s="86"/>
      <c r="L19" s="85"/>
      <c r="M19" s="86"/>
      <c r="N19" s="85"/>
      <c r="O19" s="86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85"/>
      <c r="AA19" s="86"/>
      <c r="AB19" s="23"/>
    </row>
    <row r="20" spans="1:28" x14ac:dyDescent="0.25">
      <c r="A20" s="32" t="s">
        <v>44</v>
      </c>
      <c r="B20" s="87"/>
      <c r="C20" s="88"/>
      <c r="D20" s="87"/>
      <c r="E20" s="88"/>
      <c r="F20" s="87"/>
      <c r="G20" s="88"/>
      <c r="H20" s="87"/>
      <c r="I20" s="88"/>
      <c r="J20" s="87"/>
      <c r="K20" s="88"/>
      <c r="L20" s="87"/>
      <c r="M20" s="88"/>
      <c r="N20" s="87"/>
      <c r="O20" s="88"/>
      <c r="P20" s="87"/>
      <c r="Q20" s="88"/>
      <c r="R20" s="87"/>
      <c r="S20" s="88"/>
      <c r="T20" s="87"/>
      <c r="U20" s="88"/>
      <c r="V20" s="87"/>
      <c r="W20" s="88"/>
      <c r="X20" s="87"/>
      <c r="Y20" s="88"/>
      <c r="Z20" s="75">
        <f t="shared" ref="Z20:Z21" si="18">SUM(B20,D20,F20,H20,J20,L20,N20,P20,R20,T20,V20,X20)</f>
        <v>0</v>
      </c>
      <c r="AA20" s="75">
        <f t="shared" ref="AA20:AA21" si="19">SUM(C20,E20,G20,I20,K20,M20,O20,Q20,S20,U20,W20,Y20)</f>
        <v>0</v>
      </c>
      <c r="AB20" s="76">
        <f t="shared" ref="AB20:AB21" si="20">Z20-AA20</f>
        <v>0</v>
      </c>
    </row>
    <row r="21" spans="1:28" x14ac:dyDescent="0.25">
      <c r="A21" s="32" t="s">
        <v>45</v>
      </c>
      <c r="B21" s="87"/>
      <c r="C21" s="88"/>
      <c r="D21" s="87"/>
      <c r="E21" s="88"/>
      <c r="F21" s="87"/>
      <c r="G21" s="88"/>
      <c r="H21" s="87"/>
      <c r="I21" s="88"/>
      <c r="J21" s="87"/>
      <c r="K21" s="88"/>
      <c r="L21" s="87"/>
      <c r="M21" s="88"/>
      <c r="N21" s="87"/>
      <c r="O21" s="88"/>
      <c r="P21" s="87"/>
      <c r="Q21" s="88"/>
      <c r="R21" s="87"/>
      <c r="S21" s="88"/>
      <c r="T21" s="87"/>
      <c r="U21" s="88"/>
      <c r="V21" s="87"/>
      <c r="W21" s="88"/>
      <c r="X21" s="87"/>
      <c r="Y21" s="88"/>
      <c r="Z21" s="75">
        <f t="shared" si="18"/>
        <v>0</v>
      </c>
      <c r="AA21" s="75">
        <f t="shared" si="19"/>
        <v>0</v>
      </c>
      <c r="AB21" s="76">
        <f t="shared" si="20"/>
        <v>0</v>
      </c>
    </row>
    <row r="22" spans="1:28" s="154" customFormat="1" x14ac:dyDescent="0.25">
      <c r="A22" s="148" t="s">
        <v>57</v>
      </c>
      <c r="B22" s="100">
        <f t="shared" ref="B22:AB22" si="21">SUM(B20:B21)</f>
        <v>0</v>
      </c>
      <c r="C22" s="105">
        <f t="shared" si="21"/>
        <v>0</v>
      </c>
      <c r="D22" s="100">
        <f t="shared" si="21"/>
        <v>0</v>
      </c>
      <c r="E22" s="105">
        <f t="shared" si="21"/>
        <v>0</v>
      </c>
      <c r="F22" s="100">
        <f t="shared" si="21"/>
        <v>0</v>
      </c>
      <c r="G22" s="105">
        <f t="shared" si="21"/>
        <v>0</v>
      </c>
      <c r="H22" s="100">
        <f t="shared" si="21"/>
        <v>0</v>
      </c>
      <c r="I22" s="105">
        <f t="shared" si="21"/>
        <v>0</v>
      </c>
      <c r="J22" s="100">
        <f t="shared" si="21"/>
        <v>0</v>
      </c>
      <c r="K22" s="105">
        <f t="shared" si="21"/>
        <v>0</v>
      </c>
      <c r="L22" s="100">
        <f t="shared" si="21"/>
        <v>0</v>
      </c>
      <c r="M22" s="105">
        <f t="shared" si="21"/>
        <v>0</v>
      </c>
      <c r="N22" s="100">
        <f t="shared" si="21"/>
        <v>0</v>
      </c>
      <c r="O22" s="105">
        <f t="shared" si="21"/>
        <v>0</v>
      </c>
      <c r="P22" s="100">
        <f t="shared" si="21"/>
        <v>0</v>
      </c>
      <c r="Q22" s="105">
        <f t="shared" si="21"/>
        <v>0</v>
      </c>
      <c r="R22" s="100">
        <f t="shared" si="21"/>
        <v>0</v>
      </c>
      <c r="S22" s="105">
        <f t="shared" si="21"/>
        <v>0</v>
      </c>
      <c r="T22" s="100">
        <f t="shared" si="21"/>
        <v>0</v>
      </c>
      <c r="U22" s="105">
        <f t="shared" si="21"/>
        <v>0</v>
      </c>
      <c r="V22" s="100">
        <f t="shared" si="21"/>
        <v>0</v>
      </c>
      <c r="W22" s="105">
        <f t="shared" si="21"/>
        <v>0</v>
      </c>
      <c r="X22" s="100">
        <f t="shared" si="21"/>
        <v>0</v>
      </c>
      <c r="Y22" s="105">
        <f t="shared" si="21"/>
        <v>0</v>
      </c>
      <c r="Z22" s="100">
        <f t="shared" si="21"/>
        <v>0</v>
      </c>
      <c r="AA22" s="103">
        <f t="shared" si="21"/>
        <v>0</v>
      </c>
      <c r="AB22" s="104">
        <f t="shared" si="21"/>
        <v>0</v>
      </c>
    </row>
    <row r="23" spans="1:28" x14ac:dyDescent="0.25">
      <c r="A23" s="57" t="s">
        <v>94</v>
      </c>
      <c r="B23" s="85"/>
      <c r="C23" s="86"/>
      <c r="D23" s="85"/>
      <c r="E23" s="86"/>
      <c r="F23" s="85"/>
      <c r="G23" s="86"/>
      <c r="H23" s="85"/>
      <c r="I23" s="86"/>
      <c r="J23" s="85"/>
      <c r="K23" s="86"/>
      <c r="L23" s="85"/>
      <c r="M23" s="86"/>
      <c r="N23" s="85"/>
      <c r="O23" s="86"/>
      <c r="P23" s="85"/>
      <c r="Q23" s="86"/>
      <c r="R23" s="85"/>
      <c r="S23" s="86"/>
      <c r="T23" s="85"/>
      <c r="U23" s="86"/>
      <c r="V23" s="85"/>
      <c r="W23" s="86"/>
      <c r="X23" s="85"/>
      <c r="Y23" s="86"/>
      <c r="Z23" s="85"/>
      <c r="AA23" s="86"/>
      <c r="AB23" s="23"/>
    </row>
    <row r="24" spans="1:28" x14ac:dyDescent="0.25">
      <c r="A24" s="32" t="s">
        <v>95</v>
      </c>
      <c r="B24" s="87"/>
      <c r="C24" s="88"/>
      <c r="D24" s="87"/>
      <c r="E24" s="88"/>
      <c r="F24" s="87"/>
      <c r="G24" s="88"/>
      <c r="H24" s="87"/>
      <c r="I24" s="88"/>
      <c r="J24" s="87"/>
      <c r="K24" s="88"/>
      <c r="L24" s="87"/>
      <c r="M24" s="88"/>
      <c r="N24" s="87"/>
      <c r="O24" s="88"/>
      <c r="P24" s="87"/>
      <c r="Q24" s="88"/>
      <c r="R24" s="87"/>
      <c r="S24" s="88"/>
      <c r="T24" s="87"/>
      <c r="U24" s="88"/>
      <c r="V24" s="87"/>
      <c r="W24" s="88"/>
      <c r="X24" s="87"/>
      <c r="Y24" s="88"/>
      <c r="Z24" s="75">
        <f t="shared" ref="Z24:Z26" si="22">SUM(B24,D24,F24,H24,J24,L24,N24,P24,R24,T24,V24,X24)</f>
        <v>0</v>
      </c>
      <c r="AA24" s="75">
        <f t="shared" ref="AA24:AA26" si="23">SUM(C24,E24,G24,I24,K24,M24,O24,Q24,S24,U24,W24,Y24)</f>
        <v>0</v>
      </c>
      <c r="AB24" s="76">
        <f t="shared" ref="AB24:AB26" si="24">Z24-AA24</f>
        <v>0</v>
      </c>
    </row>
    <row r="25" spans="1:28" x14ac:dyDescent="0.25">
      <c r="A25" s="32" t="s">
        <v>98</v>
      </c>
      <c r="B25" s="87"/>
      <c r="C25" s="88"/>
      <c r="D25" s="87"/>
      <c r="E25" s="88"/>
      <c r="F25" s="87"/>
      <c r="G25" s="88"/>
      <c r="H25" s="87"/>
      <c r="I25" s="88"/>
      <c r="J25" s="87"/>
      <c r="K25" s="88"/>
      <c r="L25" s="87"/>
      <c r="M25" s="88"/>
      <c r="N25" s="87"/>
      <c r="O25" s="88"/>
      <c r="P25" s="87"/>
      <c r="Q25" s="88"/>
      <c r="R25" s="87"/>
      <c r="S25" s="88"/>
      <c r="T25" s="87"/>
      <c r="U25" s="88"/>
      <c r="V25" s="87"/>
      <c r="W25" s="88"/>
      <c r="X25" s="87">
        <v>500</v>
      </c>
      <c r="Y25" s="88"/>
      <c r="Z25" s="75">
        <f t="shared" si="22"/>
        <v>500</v>
      </c>
      <c r="AA25" s="75">
        <f t="shared" si="23"/>
        <v>0</v>
      </c>
      <c r="AB25" s="76">
        <f t="shared" si="24"/>
        <v>500</v>
      </c>
    </row>
    <row r="26" spans="1:28" x14ac:dyDescent="0.25">
      <c r="A26" s="32" t="s">
        <v>142</v>
      </c>
      <c r="B26" s="87"/>
      <c r="C26" s="88"/>
      <c r="D26" s="87"/>
      <c r="E26" s="88"/>
      <c r="F26" s="87"/>
      <c r="G26" s="88"/>
      <c r="H26" s="87"/>
      <c r="I26" s="88"/>
      <c r="J26" s="87"/>
      <c r="K26" s="88"/>
      <c r="L26" s="87"/>
      <c r="M26" s="88"/>
      <c r="N26" s="87"/>
      <c r="O26" s="88"/>
      <c r="P26" s="87"/>
      <c r="Q26" s="88"/>
      <c r="R26" s="87"/>
      <c r="S26" s="88"/>
      <c r="T26" s="87">
        <v>100</v>
      </c>
      <c r="U26" s="88"/>
      <c r="V26" s="87">
        <v>100</v>
      </c>
      <c r="W26" s="88"/>
      <c r="X26" s="87">
        <v>100</v>
      </c>
      <c r="Y26" s="88"/>
      <c r="Z26" s="75">
        <f t="shared" si="22"/>
        <v>300</v>
      </c>
      <c r="AA26" s="75">
        <f t="shared" si="23"/>
        <v>0</v>
      </c>
      <c r="AB26" s="76">
        <f t="shared" si="24"/>
        <v>300</v>
      </c>
    </row>
    <row r="27" spans="1:28" s="154" customFormat="1" x14ac:dyDescent="0.25">
      <c r="A27" s="148" t="s">
        <v>116</v>
      </c>
      <c r="B27" s="100">
        <f t="shared" ref="B27:AB27" si="25">SUM(B24:B26)</f>
        <v>0</v>
      </c>
      <c r="C27" s="105">
        <f t="shared" si="25"/>
        <v>0</v>
      </c>
      <c r="D27" s="100">
        <f t="shared" si="25"/>
        <v>0</v>
      </c>
      <c r="E27" s="105">
        <f t="shared" si="25"/>
        <v>0</v>
      </c>
      <c r="F27" s="100">
        <f t="shared" si="25"/>
        <v>0</v>
      </c>
      <c r="G27" s="105">
        <f t="shared" si="25"/>
        <v>0</v>
      </c>
      <c r="H27" s="100">
        <f t="shared" si="25"/>
        <v>0</v>
      </c>
      <c r="I27" s="105">
        <f t="shared" si="25"/>
        <v>0</v>
      </c>
      <c r="J27" s="100">
        <f t="shared" si="25"/>
        <v>0</v>
      </c>
      <c r="K27" s="105">
        <f t="shared" si="25"/>
        <v>0</v>
      </c>
      <c r="L27" s="100">
        <f t="shared" si="25"/>
        <v>0</v>
      </c>
      <c r="M27" s="105">
        <f t="shared" si="25"/>
        <v>0</v>
      </c>
      <c r="N27" s="100">
        <f t="shared" si="25"/>
        <v>0</v>
      </c>
      <c r="O27" s="105">
        <f t="shared" si="25"/>
        <v>0</v>
      </c>
      <c r="P27" s="100">
        <f t="shared" si="25"/>
        <v>0</v>
      </c>
      <c r="Q27" s="105">
        <f t="shared" si="25"/>
        <v>0</v>
      </c>
      <c r="R27" s="100">
        <f t="shared" si="25"/>
        <v>0</v>
      </c>
      <c r="S27" s="105">
        <f t="shared" si="25"/>
        <v>0</v>
      </c>
      <c r="T27" s="100">
        <f t="shared" si="25"/>
        <v>100</v>
      </c>
      <c r="U27" s="105">
        <f t="shared" si="25"/>
        <v>0</v>
      </c>
      <c r="V27" s="100">
        <f t="shared" si="25"/>
        <v>100</v>
      </c>
      <c r="W27" s="105">
        <f t="shared" si="25"/>
        <v>0</v>
      </c>
      <c r="X27" s="100">
        <f t="shared" si="25"/>
        <v>600</v>
      </c>
      <c r="Y27" s="105">
        <f t="shared" si="25"/>
        <v>0</v>
      </c>
      <c r="Z27" s="100">
        <f t="shared" si="25"/>
        <v>800</v>
      </c>
      <c r="AA27" s="103">
        <f t="shared" si="25"/>
        <v>0</v>
      </c>
      <c r="AB27" s="104">
        <f t="shared" si="25"/>
        <v>800</v>
      </c>
    </row>
    <row r="28" spans="1:28" s="98" customFormat="1" x14ac:dyDescent="0.25">
      <c r="A28" s="57" t="s">
        <v>25</v>
      </c>
      <c r="B28" s="101">
        <f t="shared" ref="B28:AB28" si="26">SUM(B10,B14,B18,B22+B27)</f>
        <v>0</v>
      </c>
      <c r="C28" s="101">
        <f t="shared" si="26"/>
        <v>0</v>
      </c>
      <c r="D28" s="101">
        <f t="shared" si="26"/>
        <v>0</v>
      </c>
      <c r="E28" s="101">
        <f t="shared" si="26"/>
        <v>0</v>
      </c>
      <c r="F28" s="101">
        <f t="shared" si="26"/>
        <v>0</v>
      </c>
      <c r="G28" s="101">
        <f t="shared" si="26"/>
        <v>0</v>
      </c>
      <c r="H28" s="101">
        <f t="shared" si="26"/>
        <v>0</v>
      </c>
      <c r="I28" s="101">
        <f t="shared" si="26"/>
        <v>0</v>
      </c>
      <c r="J28" s="101">
        <f t="shared" si="26"/>
        <v>0</v>
      </c>
      <c r="K28" s="101">
        <f t="shared" si="26"/>
        <v>0</v>
      </c>
      <c r="L28" s="101">
        <f t="shared" si="26"/>
        <v>0</v>
      </c>
      <c r="M28" s="101">
        <f t="shared" si="26"/>
        <v>0</v>
      </c>
      <c r="N28" s="101">
        <f t="shared" si="26"/>
        <v>0</v>
      </c>
      <c r="O28" s="101">
        <f t="shared" si="26"/>
        <v>0</v>
      </c>
      <c r="P28" s="101">
        <f t="shared" si="26"/>
        <v>0</v>
      </c>
      <c r="Q28" s="101">
        <f t="shared" si="26"/>
        <v>0</v>
      </c>
      <c r="R28" s="101">
        <f t="shared" si="26"/>
        <v>0</v>
      </c>
      <c r="S28" s="101">
        <f t="shared" si="26"/>
        <v>0</v>
      </c>
      <c r="T28" s="101">
        <f t="shared" si="26"/>
        <v>5480</v>
      </c>
      <c r="U28" s="101">
        <f t="shared" si="26"/>
        <v>0</v>
      </c>
      <c r="V28" s="101">
        <f t="shared" si="26"/>
        <v>20580</v>
      </c>
      <c r="W28" s="101">
        <f t="shared" si="26"/>
        <v>0</v>
      </c>
      <c r="X28" s="101">
        <f t="shared" si="26"/>
        <v>21280</v>
      </c>
      <c r="Y28" s="101">
        <f t="shared" si="26"/>
        <v>0</v>
      </c>
      <c r="Z28" s="101">
        <f t="shared" si="26"/>
        <v>47340</v>
      </c>
      <c r="AA28" s="101">
        <f t="shared" si="26"/>
        <v>0</v>
      </c>
      <c r="AB28" s="101">
        <f t="shared" si="26"/>
        <v>47340</v>
      </c>
    </row>
    <row r="30" spans="1:28" x14ac:dyDescent="0.25">
      <c r="A30" s="98" t="s">
        <v>70</v>
      </c>
    </row>
    <row r="32" spans="1:28" x14ac:dyDescent="0.25">
      <c r="A32" s="98" t="s">
        <v>124</v>
      </c>
      <c r="B32" s="59" t="s">
        <v>125</v>
      </c>
    </row>
    <row r="33" spans="1:2" x14ac:dyDescent="0.25">
      <c r="A33" s="98"/>
      <c r="B33" s="59" t="s">
        <v>138</v>
      </c>
    </row>
    <row r="34" spans="1:2" x14ac:dyDescent="0.25">
      <c r="B34" s="59" t="s">
        <v>137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15DA-200D-43F1-B5E3-E5DA9ABF9897}">
  <sheetPr codeName="Hárok9">
    <tabColor theme="5" tint="0.59999389629810485"/>
  </sheetPr>
  <dimension ref="A1:AB21"/>
  <sheetViews>
    <sheetView showGridLines="0" zoomScale="130" zoomScaleNormal="130" workbookViewId="0">
      <pane xSplit="1" topLeftCell="B1" activePane="topRight" state="frozen"/>
      <selection pane="topRight" activeCell="X16" sqref="X16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75</v>
      </c>
    </row>
    <row r="2" spans="1:28" x14ac:dyDescent="0.25">
      <c r="B2" s="163" t="s">
        <v>2</v>
      </c>
      <c r="C2" s="156"/>
      <c r="D2" s="163" t="s">
        <v>3</v>
      </c>
      <c r="E2" s="156"/>
      <c r="F2" s="163" t="s">
        <v>4</v>
      </c>
      <c r="G2" s="156"/>
      <c r="H2" s="163" t="s">
        <v>5</v>
      </c>
      <c r="I2" s="156"/>
      <c r="J2" s="163" t="s">
        <v>6</v>
      </c>
      <c r="K2" s="156"/>
      <c r="L2" s="169" t="s">
        <v>7</v>
      </c>
      <c r="M2" s="156"/>
      <c r="N2" s="169" t="s">
        <v>8</v>
      </c>
      <c r="O2" s="156"/>
      <c r="P2" s="163" t="s">
        <v>9</v>
      </c>
      <c r="Q2" s="156"/>
      <c r="R2" s="163" t="s">
        <v>10</v>
      </c>
      <c r="S2" s="156"/>
      <c r="T2" s="163" t="s">
        <v>11</v>
      </c>
      <c r="U2" s="156"/>
      <c r="V2" s="163" t="s">
        <v>12</v>
      </c>
      <c r="W2" s="156"/>
      <c r="X2" s="163" t="s">
        <v>13</v>
      </c>
      <c r="Y2" s="156"/>
      <c r="Z2" s="163" t="s">
        <v>14</v>
      </c>
      <c r="AA2" s="161"/>
      <c r="AB2" s="156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133</v>
      </c>
      <c r="B4" s="85"/>
      <c r="C4" s="86"/>
      <c r="D4" s="85"/>
      <c r="E4" s="86"/>
      <c r="F4" s="85"/>
      <c r="G4" s="86"/>
      <c r="H4" s="85"/>
      <c r="I4" s="86"/>
      <c r="J4" s="85"/>
      <c r="K4" s="86"/>
      <c r="L4" s="85"/>
      <c r="M4" s="86"/>
      <c r="N4" s="85"/>
      <c r="O4" s="86"/>
      <c r="P4" s="85"/>
      <c r="Q4" s="86"/>
      <c r="R4" s="85"/>
      <c r="S4" s="86"/>
      <c r="T4" s="85"/>
      <c r="U4" s="86"/>
      <c r="V4" s="85"/>
      <c r="W4" s="86"/>
      <c r="X4" s="85"/>
      <c r="Y4" s="86"/>
      <c r="Z4" s="85"/>
      <c r="AA4" s="86"/>
      <c r="AB4" s="23"/>
    </row>
    <row r="5" spans="1:28" x14ac:dyDescent="0.25">
      <c r="A5" s="32" t="s">
        <v>36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>
        <v>200</v>
      </c>
      <c r="U5" s="78"/>
      <c r="V5" s="72">
        <v>200</v>
      </c>
      <c r="W5" s="78"/>
      <c r="X5" s="72">
        <v>200</v>
      </c>
      <c r="Y5" s="78"/>
      <c r="Z5" s="75">
        <f t="shared" ref="Z5:AA5" si="0">SUM(B5,D5,F5,H5,J5,L5,N5,P5,R5,T5,V5,X5)</f>
        <v>600</v>
      </c>
      <c r="AA5" s="75">
        <f t="shared" si="0"/>
        <v>0</v>
      </c>
      <c r="AB5" s="76">
        <f t="shared" ref="AB5" si="1">Z5-AA5</f>
        <v>600</v>
      </c>
    </row>
    <row r="6" spans="1:28" x14ac:dyDescent="0.25">
      <c r="A6" s="32" t="s">
        <v>105</v>
      </c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>
        <v>30</v>
      </c>
      <c r="U6" s="78"/>
      <c r="V6" s="72">
        <v>30</v>
      </c>
      <c r="W6" s="78"/>
      <c r="X6" s="72">
        <v>30</v>
      </c>
      <c r="Y6" s="78"/>
      <c r="Z6" s="75">
        <f t="shared" ref="Z6" si="2">SUM(B6,D6,F6,H6,J6,L6,N6,P6,R6,T6,V6,X6)</f>
        <v>90</v>
      </c>
      <c r="AA6" s="75">
        <f t="shared" ref="AA6" si="3">SUM(C6,E6,G6,I6,K6,M6,O6,Q6,S6,U6,W6,Y6)</f>
        <v>0</v>
      </c>
      <c r="AB6" s="76">
        <f t="shared" ref="AB6" si="4">Z6-AA6</f>
        <v>90</v>
      </c>
    </row>
    <row r="7" spans="1:28" x14ac:dyDescent="0.25">
      <c r="A7" s="32" t="s">
        <v>132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>
        <v>100</v>
      </c>
      <c r="U7" s="78"/>
      <c r="V7" s="72">
        <v>100</v>
      </c>
      <c r="W7" s="78"/>
      <c r="X7" s="72">
        <v>100</v>
      </c>
      <c r="Y7" s="78"/>
      <c r="Z7" s="75">
        <f t="shared" ref="Z7" si="5">SUM(B7,D7,F7,H7,J7,L7,N7,P7,R7,T7,V7,X7)</f>
        <v>300</v>
      </c>
      <c r="AA7" s="75">
        <f t="shared" ref="AA7" si="6">SUM(C7,E7,G7,I7,K7,M7,O7,Q7,S7,U7,W7,Y7)</f>
        <v>0</v>
      </c>
      <c r="AB7" s="76">
        <f t="shared" ref="AB7" si="7">Z7-AA7</f>
        <v>300</v>
      </c>
    </row>
    <row r="8" spans="1:28" s="154" customFormat="1" x14ac:dyDescent="0.25">
      <c r="A8" s="148" t="s">
        <v>117</v>
      </c>
      <c r="B8" s="100">
        <f t="shared" ref="B8:AB8" si="8">SUM(B5:B7)</f>
        <v>0</v>
      </c>
      <c r="C8" s="100">
        <f t="shared" si="8"/>
        <v>0</v>
      </c>
      <c r="D8" s="100">
        <f t="shared" si="8"/>
        <v>0</v>
      </c>
      <c r="E8" s="100">
        <f t="shared" si="8"/>
        <v>0</v>
      </c>
      <c r="F8" s="100">
        <f t="shared" si="8"/>
        <v>0</v>
      </c>
      <c r="G8" s="100">
        <f t="shared" si="8"/>
        <v>0</v>
      </c>
      <c r="H8" s="100">
        <f t="shared" si="8"/>
        <v>0</v>
      </c>
      <c r="I8" s="100">
        <f t="shared" si="8"/>
        <v>0</v>
      </c>
      <c r="J8" s="100">
        <f t="shared" si="8"/>
        <v>0</v>
      </c>
      <c r="K8" s="100">
        <f t="shared" si="8"/>
        <v>0</v>
      </c>
      <c r="L8" s="100">
        <f t="shared" si="8"/>
        <v>0</v>
      </c>
      <c r="M8" s="100">
        <f t="shared" si="8"/>
        <v>0</v>
      </c>
      <c r="N8" s="100">
        <f t="shared" si="8"/>
        <v>0</v>
      </c>
      <c r="O8" s="100">
        <f t="shared" si="8"/>
        <v>0</v>
      </c>
      <c r="P8" s="100">
        <f t="shared" si="8"/>
        <v>0</v>
      </c>
      <c r="Q8" s="100">
        <f t="shared" si="8"/>
        <v>0</v>
      </c>
      <c r="R8" s="100">
        <f t="shared" si="8"/>
        <v>0</v>
      </c>
      <c r="S8" s="100">
        <f t="shared" si="8"/>
        <v>0</v>
      </c>
      <c r="T8" s="100">
        <f t="shared" si="8"/>
        <v>330</v>
      </c>
      <c r="U8" s="100">
        <f t="shared" si="8"/>
        <v>0</v>
      </c>
      <c r="V8" s="100">
        <f t="shared" si="8"/>
        <v>330</v>
      </c>
      <c r="W8" s="100">
        <f t="shared" si="8"/>
        <v>0</v>
      </c>
      <c r="X8" s="100">
        <f t="shared" si="8"/>
        <v>330</v>
      </c>
      <c r="Y8" s="100">
        <f t="shared" si="8"/>
        <v>0</v>
      </c>
      <c r="Z8" s="100">
        <f t="shared" si="8"/>
        <v>990</v>
      </c>
      <c r="AA8" s="103">
        <f t="shared" si="8"/>
        <v>0</v>
      </c>
      <c r="AB8" s="104">
        <f t="shared" si="8"/>
        <v>990</v>
      </c>
    </row>
    <row r="9" spans="1:28" x14ac:dyDescent="0.25">
      <c r="A9" s="57" t="s">
        <v>96</v>
      </c>
      <c r="B9" s="85"/>
      <c r="C9" s="86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23"/>
    </row>
    <row r="10" spans="1:28" x14ac:dyDescent="0.25">
      <c r="A10" s="32" t="s">
        <v>37</v>
      </c>
      <c r="B10" s="87"/>
      <c r="C10" s="88"/>
      <c r="D10" s="87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>
        <v>50</v>
      </c>
      <c r="U10" s="88"/>
      <c r="V10" s="87">
        <v>50</v>
      </c>
      <c r="W10" s="88"/>
      <c r="X10" s="87">
        <v>50</v>
      </c>
      <c r="Y10" s="88"/>
      <c r="Z10" s="75">
        <f t="shared" ref="Z10:AA12" si="9">SUM(B10,D10,F10,H10,J10,L10,N10,P10,R10,T10,V10,X10)</f>
        <v>150</v>
      </c>
      <c r="AA10" s="75">
        <f t="shared" si="9"/>
        <v>0</v>
      </c>
      <c r="AB10" s="76">
        <f t="shared" ref="AB10:AB12" si="10">Z10-AA10</f>
        <v>150</v>
      </c>
    </row>
    <row r="11" spans="1:28" x14ac:dyDescent="0.25">
      <c r="A11" s="32" t="s">
        <v>35</v>
      </c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7"/>
      <c r="O11" s="88"/>
      <c r="P11" s="87"/>
      <c r="Q11" s="88"/>
      <c r="R11" s="87"/>
      <c r="S11" s="88"/>
      <c r="T11" s="87">
        <v>30</v>
      </c>
      <c r="U11" s="88"/>
      <c r="V11" s="87">
        <v>30</v>
      </c>
      <c r="W11" s="88"/>
      <c r="X11" s="87">
        <v>30</v>
      </c>
      <c r="Y11" s="88"/>
      <c r="Z11" s="75">
        <f t="shared" ref="Z11" si="11">SUM(B11,D11,F11,H11,J11,L11,N11,P11,R11,T11,V11,X11)</f>
        <v>90</v>
      </c>
      <c r="AA11" s="75">
        <f t="shared" ref="AA11" si="12">SUM(C11,E11,G11,I11,K11,M11,O11,Q11,S11,U11,W11,Y11)</f>
        <v>0</v>
      </c>
      <c r="AB11" s="76">
        <f t="shared" ref="AB11" si="13">Z11-AA11</f>
        <v>90</v>
      </c>
    </row>
    <row r="12" spans="1:28" x14ac:dyDescent="0.25">
      <c r="A12" s="32"/>
      <c r="B12" s="87"/>
      <c r="C12" s="88"/>
      <c r="D12" s="87"/>
      <c r="E12" s="88"/>
      <c r="F12" s="87"/>
      <c r="G12" s="88"/>
      <c r="H12" s="87"/>
      <c r="I12" s="88"/>
      <c r="J12" s="87"/>
      <c r="K12" s="88"/>
      <c r="L12" s="87"/>
      <c r="M12" s="88"/>
      <c r="N12" s="87"/>
      <c r="O12" s="88"/>
      <c r="P12" s="87"/>
      <c r="Q12" s="88"/>
      <c r="R12" s="87"/>
      <c r="S12" s="88"/>
      <c r="T12" s="87"/>
      <c r="U12" s="88"/>
      <c r="V12" s="87"/>
      <c r="W12" s="88"/>
      <c r="X12" s="87"/>
      <c r="Y12" s="88"/>
      <c r="Z12" s="75">
        <f t="shared" si="9"/>
        <v>0</v>
      </c>
      <c r="AA12" s="75">
        <f t="shared" si="9"/>
        <v>0</v>
      </c>
      <c r="AB12" s="76">
        <f t="shared" si="10"/>
        <v>0</v>
      </c>
    </row>
    <row r="13" spans="1:28" s="154" customFormat="1" x14ac:dyDescent="0.25">
      <c r="A13" s="148" t="s">
        <v>118</v>
      </c>
      <c r="B13" s="100">
        <f t="shared" ref="B13:AB13" si="14">SUM(B10:B12)</f>
        <v>0</v>
      </c>
      <c r="C13" s="105">
        <f t="shared" si="14"/>
        <v>0</v>
      </c>
      <c r="D13" s="100">
        <f t="shared" si="14"/>
        <v>0</v>
      </c>
      <c r="E13" s="105">
        <f t="shared" si="14"/>
        <v>0</v>
      </c>
      <c r="F13" s="100">
        <f t="shared" si="14"/>
        <v>0</v>
      </c>
      <c r="G13" s="105">
        <f t="shared" si="14"/>
        <v>0</v>
      </c>
      <c r="H13" s="100">
        <f t="shared" si="14"/>
        <v>0</v>
      </c>
      <c r="I13" s="105">
        <f t="shared" si="14"/>
        <v>0</v>
      </c>
      <c r="J13" s="100">
        <f t="shared" si="14"/>
        <v>0</v>
      </c>
      <c r="K13" s="105">
        <f t="shared" si="14"/>
        <v>0</v>
      </c>
      <c r="L13" s="100">
        <f t="shared" si="14"/>
        <v>0</v>
      </c>
      <c r="M13" s="105">
        <f t="shared" si="14"/>
        <v>0</v>
      </c>
      <c r="N13" s="100">
        <f t="shared" si="14"/>
        <v>0</v>
      </c>
      <c r="O13" s="105">
        <f t="shared" si="14"/>
        <v>0</v>
      </c>
      <c r="P13" s="100">
        <f t="shared" si="14"/>
        <v>0</v>
      </c>
      <c r="Q13" s="105">
        <f t="shared" si="14"/>
        <v>0</v>
      </c>
      <c r="R13" s="100">
        <f t="shared" si="14"/>
        <v>0</v>
      </c>
      <c r="S13" s="105">
        <f t="shared" si="14"/>
        <v>0</v>
      </c>
      <c r="T13" s="100">
        <f t="shared" si="14"/>
        <v>80</v>
      </c>
      <c r="U13" s="105">
        <f t="shared" si="14"/>
        <v>0</v>
      </c>
      <c r="V13" s="100">
        <f t="shared" si="14"/>
        <v>80</v>
      </c>
      <c r="W13" s="105">
        <f t="shared" si="14"/>
        <v>0</v>
      </c>
      <c r="X13" s="100">
        <f t="shared" si="14"/>
        <v>80</v>
      </c>
      <c r="Y13" s="105">
        <f t="shared" si="14"/>
        <v>0</v>
      </c>
      <c r="Z13" s="100">
        <f t="shared" si="14"/>
        <v>240</v>
      </c>
      <c r="AA13" s="103">
        <f t="shared" si="14"/>
        <v>0</v>
      </c>
      <c r="AB13" s="104">
        <f t="shared" si="14"/>
        <v>240</v>
      </c>
    </row>
    <row r="14" spans="1:28" x14ac:dyDescent="0.25">
      <c r="A14" s="57" t="s">
        <v>97</v>
      </c>
      <c r="B14" s="85"/>
      <c r="C14" s="86"/>
      <c r="D14" s="85"/>
      <c r="E14" s="86"/>
      <c r="F14" s="85"/>
      <c r="G14" s="86"/>
      <c r="H14" s="85"/>
      <c r="I14" s="86"/>
      <c r="J14" s="85"/>
      <c r="K14" s="86"/>
      <c r="L14" s="85"/>
      <c r="M14" s="86"/>
      <c r="N14" s="85"/>
      <c r="O14" s="86"/>
      <c r="P14" s="85"/>
      <c r="Q14" s="86"/>
      <c r="R14" s="85"/>
      <c r="S14" s="86"/>
      <c r="T14" s="85"/>
      <c r="U14" s="86"/>
      <c r="V14" s="85"/>
      <c r="W14" s="86"/>
      <c r="X14" s="85"/>
      <c r="Y14" s="86"/>
      <c r="Z14" s="85"/>
      <c r="AA14" s="86"/>
      <c r="AB14" s="23"/>
    </row>
    <row r="15" spans="1:28" x14ac:dyDescent="0.25">
      <c r="A15" s="32" t="s">
        <v>103</v>
      </c>
      <c r="B15" s="87"/>
      <c r="C15" s="88"/>
      <c r="D15" s="87"/>
      <c r="E15" s="88"/>
      <c r="F15" s="87"/>
      <c r="G15" s="88"/>
      <c r="H15" s="87"/>
      <c r="I15" s="88"/>
      <c r="J15" s="87"/>
      <c r="K15" s="88"/>
      <c r="L15" s="87"/>
      <c r="M15" s="88"/>
      <c r="N15" s="87"/>
      <c r="O15" s="88"/>
      <c r="P15" s="87"/>
      <c r="Q15" s="88"/>
      <c r="R15" s="87"/>
      <c r="S15" s="88"/>
      <c r="T15" s="87">
        <v>200</v>
      </c>
      <c r="U15" s="88"/>
      <c r="V15" s="87">
        <v>200</v>
      </c>
      <c r="W15" s="88"/>
      <c r="X15" s="87">
        <v>200</v>
      </c>
      <c r="Y15" s="88"/>
      <c r="Z15" s="75">
        <f t="shared" ref="Z15:AA16" si="15">SUM(B15,D15,F15,H15,J15,L15,N15,P15,R15,T15,V15,X15)</f>
        <v>600</v>
      </c>
      <c r="AA15" s="75">
        <f t="shared" si="15"/>
        <v>0</v>
      </c>
      <c r="AB15" s="76">
        <f t="shared" ref="AB15:AB16" si="16">Z15-AA15</f>
        <v>600</v>
      </c>
    </row>
    <row r="16" spans="1:28" x14ac:dyDescent="0.25">
      <c r="A16" s="32" t="s">
        <v>104</v>
      </c>
      <c r="B16" s="87"/>
      <c r="C16" s="88"/>
      <c r="D16" s="87"/>
      <c r="E16" s="88"/>
      <c r="F16" s="87"/>
      <c r="G16" s="88"/>
      <c r="H16" s="87"/>
      <c r="I16" s="88"/>
      <c r="J16" s="87"/>
      <c r="K16" s="88"/>
      <c r="L16" s="87"/>
      <c r="M16" s="88"/>
      <c r="N16" s="87"/>
      <c r="O16" s="88"/>
      <c r="P16" s="87"/>
      <c r="Q16" s="88"/>
      <c r="R16" s="87"/>
      <c r="S16" s="88"/>
      <c r="T16" s="87"/>
      <c r="U16" s="88"/>
      <c r="V16" s="87"/>
      <c r="W16" s="88"/>
      <c r="X16" s="87">
        <v>500</v>
      </c>
      <c r="Y16" s="88"/>
      <c r="Z16" s="75">
        <f t="shared" si="15"/>
        <v>500</v>
      </c>
      <c r="AA16" s="75">
        <f t="shared" si="15"/>
        <v>0</v>
      </c>
      <c r="AB16" s="76">
        <f t="shared" si="16"/>
        <v>500</v>
      </c>
    </row>
    <row r="17" spans="1:28" x14ac:dyDescent="0.25">
      <c r="A17" s="32"/>
      <c r="B17" s="87"/>
      <c r="C17" s="88"/>
      <c r="D17" s="87"/>
      <c r="E17" s="88"/>
      <c r="F17" s="87"/>
      <c r="G17" s="88"/>
      <c r="H17" s="87"/>
      <c r="I17" s="88"/>
      <c r="J17" s="87"/>
      <c r="K17" s="88"/>
      <c r="L17" s="87"/>
      <c r="M17" s="88"/>
      <c r="N17" s="87"/>
      <c r="O17" s="88"/>
      <c r="P17" s="87"/>
      <c r="Q17" s="88"/>
      <c r="R17" s="87"/>
      <c r="S17" s="88"/>
      <c r="T17" s="87"/>
      <c r="U17" s="88"/>
      <c r="V17" s="87"/>
      <c r="W17" s="88"/>
      <c r="X17" s="87"/>
      <c r="Y17" s="88"/>
      <c r="Z17" s="75">
        <f t="shared" ref="Z17" si="17">SUM(B17,D17,F17,H17,J17,L17,N17,P17,R17,T17,V17,X17)</f>
        <v>0</v>
      </c>
      <c r="AA17" s="75">
        <f t="shared" ref="AA17" si="18">SUM(C17,E17,G17,I17,K17,M17,O17,Q17,S17,U17,W17,Y17)</f>
        <v>0</v>
      </c>
      <c r="AB17" s="76">
        <f t="shared" ref="AB17" si="19">Z17-AA17</f>
        <v>0</v>
      </c>
    </row>
    <row r="18" spans="1:28" s="154" customFormat="1" x14ac:dyDescent="0.25">
      <c r="A18" s="148" t="s">
        <v>119</v>
      </c>
      <c r="B18" s="100">
        <f t="shared" ref="B18:AB18" si="20">SUM(B15:B17)</f>
        <v>0</v>
      </c>
      <c r="C18" s="105">
        <f t="shared" si="20"/>
        <v>0</v>
      </c>
      <c r="D18" s="100">
        <f t="shared" si="20"/>
        <v>0</v>
      </c>
      <c r="E18" s="105">
        <f t="shared" si="20"/>
        <v>0</v>
      </c>
      <c r="F18" s="100">
        <f t="shared" si="20"/>
        <v>0</v>
      </c>
      <c r="G18" s="105">
        <f t="shared" si="20"/>
        <v>0</v>
      </c>
      <c r="H18" s="100">
        <f t="shared" si="20"/>
        <v>0</v>
      </c>
      <c r="I18" s="105">
        <f t="shared" si="20"/>
        <v>0</v>
      </c>
      <c r="J18" s="100">
        <f t="shared" si="20"/>
        <v>0</v>
      </c>
      <c r="K18" s="105">
        <f t="shared" si="20"/>
        <v>0</v>
      </c>
      <c r="L18" s="100">
        <f t="shared" si="20"/>
        <v>0</v>
      </c>
      <c r="M18" s="105">
        <f t="shared" si="20"/>
        <v>0</v>
      </c>
      <c r="N18" s="100">
        <f t="shared" si="20"/>
        <v>0</v>
      </c>
      <c r="O18" s="105">
        <f t="shared" si="20"/>
        <v>0</v>
      </c>
      <c r="P18" s="100">
        <f t="shared" si="20"/>
        <v>0</v>
      </c>
      <c r="Q18" s="105">
        <f t="shared" si="20"/>
        <v>0</v>
      </c>
      <c r="R18" s="100">
        <f t="shared" si="20"/>
        <v>0</v>
      </c>
      <c r="S18" s="105">
        <f t="shared" si="20"/>
        <v>0</v>
      </c>
      <c r="T18" s="100">
        <f t="shared" si="20"/>
        <v>200</v>
      </c>
      <c r="U18" s="105">
        <f t="shared" si="20"/>
        <v>0</v>
      </c>
      <c r="V18" s="100">
        <f t="shared" si="20"/>
        <v>200</v>
      </c>
      <c r="W18" s="105">
        <f t="shared" si="20"/>
        <v>0</v>
      </c>
      <c r="X18" s="100">
        <f t="shared" si="20"/>
        <v>700</v>
      </c>
      <c r="Y18" s="105">
        <f t="shared" si="20"/>
        <v>0</v>
      </c>
      <c r="Z18" s="100">
        <f t="shared" si="20"/>
        <v>1100</v>
      </c>
      <c r="AA18" s="103">
        <f t="shared" si="20"/>
        <v>0</v>
      </c>
      <c r="AB18" s="104">
        <f t="shared" si="20"/>
        <v>1100</v>
      </c>
    </row>
    <row r="19" spans="1:28" s="98" customFormat="1" x14ac:dyDescent="0.25">
      <c r="A19" s="57" t="s">
        <v>25</v>
      </c>
      <c r="B19" s="101">
        <f t="shared" ref="B19:AB19" si="21">SUM(B8,B13,B18)</f>
        <v>0</v>
      </c>
      <c r="C19" s="102">
        <f t="shared" si="21"/>
        <v>0</v>
      </c>
      <c r="D19" s="101">
        <f t="shared" si="21"/>
        <v>0</v>
      </c>
      <c r="E19" s="102">
        <f t="shared" si="21"/>
        <v>0</v>
      </c>
      <c r="F19" s="101">
        <f t="shared" si="21"/>
        <v>0</v>
      </c>
      <c r="G19" s="102">
        <f t="shared" si="21"/>
        <v>0</v>
      </c>
      <c r="H19" s="101">
        <f t="shared" si="21"/>
        <v>0</v>
      </c>
      <c r="I19" s="102">
        <f t="shared" si="21"/>
        <v>0</v>
      </c>
      <c r="J19" s="101">
        <f t="shared" si="21"/>
        <v>0</v>
      </c>
      <c r="K19" s="102">
        <f t="shared" si="21"/>
        <v>0</v>
      </c>
      <c r="L19" s="101">
        <f t="shared" si="21"/>
        <v>0</v>
      </c>
      <c r="M19" s="102">
        <f t="shared" si="21"/>
        <v>0</v>
      </c>
      <c r="N19" s="101">
        <f t="shared" si="21"/>
        <v>0</v>
      </c>
      <c r="O19" s="102">
        <f t="shared" si="21"/>
        <v>0</v>
      </c>
      <c r="P19" s="101">
        <f t="shared" si="21"/>
        <v>0</v>
      </c>
      <c r="Q19" s="102">
        <f t="shared" si="21"/>
        <v>0</v>
      </c>
      <c r="R19" s="101">
        <f t="shared" si="21"/>
        <v>0</v>
      </c>
      <c r="S19" s="102">
        <f t="shared" si="21"/>
        <v>0</v>
      </c>
      <c r="T19" s="101">
        <f t="shared" si="21"/>
        <v>610</v>
      </c>
      <c r="U19" s="102">
        <f t="shared" si="21"/>
        <v>0</v>
      </c>
      <c r="V19" s="101">
        <f t="shared" si="21"/>
        <v>610</v>
      </c>
      <c r="W19" s="102">
        <f t="shared" si="21"/>
        <v>0</v>
      </c>
      <c r="X19" s="101">
        <f t="shared" si="21"/>
        <v>1110</v>
      </c>
      <c r="Y19" s="102">
        <f t="shared" si="21"/>
        <v>0</v>
      </c>
      <c r="Z19" s="101">
        <f t="shared" si="21"/>
        <v>2330</v>
      </c>
      <c r="AA19" s="102">
        <f t="shared" si="21"/>
        <v>0</v>
      </c>
      <c r="AB19" s="102">
        <f t="shared" si="21"/>
        <v>2330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Rozpočet</vt:lpstr>
      <vt:lpstr>P1</vt:lpstr>
      <vt:lpstr>P2</vt:lpstr>
      <vt:lpstr>P3</vt:lpstr>
      <vt:lpstr>N1</vt:lpstr>
      <vt:lpstr>N2</vt:lpstr>
      <vt:lpstr>N3</vt:lpstr>
      <vt:lpstr>N4</vt:lpstr>
      <vt:lpstr>N5</vt:lpstr>
      <vt:lpstr>N6</vt:lpstr>
      <vt:lpstr>N7</vt:lpstr>
      <vt:lpstr>N8</vt:lpstr>
      <vt:lpstr>N9</vt:lpstr>
      <vt:lpstr>N10</vt:lpstr>
      <vt:lpstr>FN</vt:lpstr>
      <vt:lpstr>INV</vt:lpstr>
      <vt:lpstr>REZ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Stefak</dc:creator>
  <cp:lastModifiedBy>Uhláriková Martina JUDr.</cp:lastModifiedBy>
  <dcterms:created xsi:type="dcterms:W3CDTF">2025-02-13T09:29:33Z</dcterms:created>
  <dcterms:modified xsi:type="dcterms:W3CDTF">2025-08-20T06:00:27Z</dcterms:modified>
</cp:coreProperties>
</file>