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ento_zošit"/>
  <mc:AlternateContent xmlns:mc="http://schemas.openxmlformats.org/markup-compatibility/2006">
    <mc:Choice Requires="x15">
      <x15ac:absPath xmlns:x15ac="http://schemas.microsoft.com/office/spreadsheetml/2010/11/ac" url="C:\Users\vlado\Documents\03 STORYLAND\OP Slovensko 2021 2027\07 Omnikanal Mesta\klienti\01 Zilina\03 Manazerske produkty\Finalne\"/>
    </mc:Choice>
  </mc:AlternateContent>
  <xr:revisionPtr revIDLastSave="0" documentId="13_ncr:1_{5D6A10F9-2A81-4CE1-BF24-DCC7C3837BE3}" xr6:coauthVersionLast="47" xr6:coauthVersionMax="47" xr10:uidLastSave="{00000000-0000-0000-0000-000000000000}"/>
  <bookViews>
    <workbookView xWindow="-60" yWindow="-60" windowWidth="21720" windowHeight="12900" tabRatio="737" xr2:uid="{00000000-000D-0000-FFFF-FFFF00000000}"/>
  </bookViews>
  <sheets>
    <sheet name="Úvod" sheetId="5" r:id="rId1"/>
    <sheet name="KATALOG_POZIADAVKY" sheetId="30" r:id="rId2"/>
    <sheet name=" Moduly a inkrementy" sheetId="33" r:id="rId3"/>
  </sheets>
  <externalReferences>
    <externalReference r:id="rId4"/>
  </externalReferences>
  <definedNames>
    <definedName name="_xlnm._FilterDatabase" localSheetId="1" hidden="1">KATALOG_POZIADAVKY!$A$2:$O$300</definedName>
    <definedName name="Bezpecnost">#REF!</definedName>
    <definedName name="Databazy">#REF!</definedName>
    <definedName name="Faza">#REF!</definedName>
    <definedName name="Ine">#REF!</definedName>
    <definedName name="Infrastrutkura">#REF!</definedName>
    <definedName name="Inkrement">#REF!</definedName>
    <definedName name="IT_analytik">#REF!</definedName>
    <definedName name="IT_architekt">#REF!</definedName>
    <definedName name="IT_konzultant">#REF!</definedName>
    <definedName name="IT_programator">#REF!</definedName>
    <definedName name="IT_tester">#REF!</definedName>
    <definedName name="Kvalita">#REF!</definedName>
    <definedName name="MODULY">#REF!</definedName>
    <definedName name="Moduly_2">#REF!</definedName>
    <definedName name="PF">[1]CISELNIK!$A$2:$A$6</definedName>
    <definedName name="Poziadavky">[1]CISELNIK!$B$2:$B$4</definedName>
    <definedName name="Pozicia">#REF!</definedName>
    <definedName name="PozicieKomplet">#REF!</definedName>
    <definedName name="Projektovy_manazer">#REF!</definedName>
    <definedName name="Projektový_manažér">#REF!</definedName>
    <definedName name="Subjek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30" l="1"/>
  <c r="M15" i="30"/>
  <c r="M14" i="30"/>
  <c r="M16" i="30"/>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66" i="30"/>
  <c r="M86" i="30"/>
  <c r="M87" i="30"/>
  <c r="M88" i="30"/>
  <c r="M89" i="30"/>
  <c r="M90" i="30"/>
  <c r="M91" i="30"/>
  <c r="M92" i="30"/>
  <c r="M93" i="30"/>
  <c r="M94" i="30"/>
  <c r="M95" i="30"/>
  <c r="M96" i="30"/>
  <c r="M97" i="30"/>
  <c r="M98" i="30"/>
  <c r="M99" i="30"/>
  <c r="M100" i="30"/>
  <c r="M101" i="30"/>
  <c r="M102" i="30"/>
  <c r="M103" i="30"/>
  <c r="M104" i="30"/>
  <c r="M105" i="30"/>
  <c r="M106" i="30"/>
  <c r="M107" i="30"/>
  <c r="M108" i="30"/>
  <c r="M109" i="30"/>
  <c r="M110" i="30"/>
  <c r="M111" i="30"/>
  <c r="M112" i="30"/>
  <c r="M113" i="30"/>
  <c r="M114" i="30"/>
  <c r="M115" i="30"/>
  <c r="M116" i="30"/>
  <c r="M117" i="30"/>
  <c r="M118" i="30"/>
  <c r="M119" i="30"/>
  <c r="M120" i="30"/>
  <c r="M121" i="30"/>
  <c r="M122" i="30"/>
  <c r="M123" i="30"/>
  <c r="M124" i="30"/>
  <c r="M125" i="30"/>
  <c r="M126" i="30"/>
  <c r="M127" i="30"/>
  <c r="M128" i="30"/>
  <c r="M129" i="30"/>
  <c r="M130" i="30"/>
  <c r="M131" i="30"/>
  <c r="M132" i="30"/>
  <c r="M133" i="30"/>
  <c r="M134" i="30"/>
  <c r="M135" i="30"/>
  <c r="M136" i="30"/>
  <c r="M137" i="30"/>
  <c r="M138" i="30"/>
  <c r="M139" i="30"/>
  <c r="M140" i="30"/>
  <c r="M141" i="30"/>
  <c r="M142" i="30"/>
  <c r="M143" i="30"/>
  <c r="M144" i="30"/>
  <c r="M145" i="30"/>
  <c r="M146" i="30"/>
  <c r="M147" i="30"/>
  <c r="M148" i="30"/>
  <c r="M149" i="30"/>
  <c r="M150" i="30"/>
  <c r="M151" i="30"/>
  <c r="M152" i="30"/>
  <c r="M153" i="30"/>
  <c r="M154" i="30"/>
  <c r="M155" i="30"/>
  <c r="M156" i="30"/>
  <c r="M157" i="30"/>
  <c r="M158" i="30"/>
  <c r="M159" i="30"/>
  <c r="M160" i="30"/>
  <c r="M161" i="30"/>
  <c r="M162" i="30"/>
  <c r="M163" i="30"/>
  <c r="M164" i="30"/>
  <c r="M165" i="30"/>
  <c r="M166" i="30"/>
  <c r="M167" i="30"/>
  <c r="M168" i="30"/>
  <c r="M169" i="30"/>
  <c r="M170" i="30"/>
  <c r="M171" i="30"/>
  <c r="M172" i="30"/>
  <c r="M173" i="30"/>
  <c r="M174" i="30"/>
  <c r="M175" i="30"/>
  <c r="M176" i="30"/>
  <c r="M177" i="30"/>
  <c r="M178" i="30"/>
  <c r="M179" i="30"/>
  <c r="M180" i="30"/>
  <c r="M181" i="30"/>
  <c r="M182" i="30"/>
  <c r="M183" i="30"/>
  <c r="M184" i="30"/>
  <c r="M185" i="30"/>
  <c r="M186" i="30"/>
  <c r="M187" i="30"/>
  <c r="M188" i="30"/>
  <c r="M189" i="30"/>
  <c r="M190" i="30"/>
  <c r="M191" i="30"/>
  <c r="M192" i="30"/>
  <c r="M193" i="30"/>
  <c r="M194" i="30"/>
  <c r="M195" i="30"/>
  <c r="M196" i="30"/>
  <c r="M197" i="30"/>
  <c r="M198" i="30"/>
  <c r="M199" i="30"/>
  <c r="M200" i="30"/>
  <c r="M201" i="30"/>
  <c r="M202" i="30"/>
  <c r="M203" i="30"/>
  <c r="M204" i="30"/>
  <c r="M205" i="30"/>
  <c r="M206" i="30"/>
  <c r="M207" i="30"/>
  <c r="M208" i="30"/>
  <c r="M209" i="30"/>
  <c r="M210" i="30"/>
  <c r="M211" i="30"/>
  <c r="M212" i="30"/>
  <c r="M213" i="30"/>
  <c r="M214" i="30"/>
  <c r="M215" i="30"/>
  <c r="M216" i="30"/>
  <c r="M217" i="30"/>
  <c r="M218" i="30"/>
  <c r="M219" i="30"/>
  <c r="M220" i="30"/>
  <c r="M221" i="30"/>
  <c r="M222" i="30"/>
  <c r="M223" i="30"/>
  <c r="M224" i="30"/>
  <c r="M225" i="30"/>
  <c r="M226" i="30"/>
  <c r="M227" i="30"/>
  <c r="M228" i="30"/>
  <c r="M229" i="30"/>
  <c r="M230" i="30"/>
  <c r="M231" i="30"/>
  <c r="M232" i="30"/>
  <c r="M233" i="30"/>
  <c r="M234" i="30"/>
  <c r="M235" i="30"/>
  <c r="M236" i="30"/>
  <c r="M237" i="30"/>
  <c r="M238" i="30"/>
  <c r="M239" i="30"/>
  <c r="M240" i="30"/>
  <c r="M241" i="30"/>
  <c r="M242" i="30"/>
  <c r="M243" i="30"/>
  <c r="M244" i="30"/>
  <c r="M245" i="30"/>
  <c r="M246" i="30"/>
  <c r="M247" i="30"/>
  <c r="M248" i="30"/>
  <c r="M249" i="30"/>
  <c r="M250" i="30"/>
  <c r="M251" i="30"/>
  <c r="M252" i="30"/>
  <c r="M253" i="30"/>
  <c r="M254" i="30"/>
  <c r="M255" i="30"/>
  <c r="M256" i="30"/>
  <c r="M257" i="30"/>
  <c r="M258" i="30"/>
  <c r="M259" i="30"/>
  <c r="M260" i="30"/>
  <c r="M261" i="30"/>
  <c r="M262" i="30"/>
  <c r="M263" i="30"/>
  <c r="M264" i="30"/>
  <c r="M265" i="30"/>
  <c r="M266" i="30"/>
  <c r="M267" i="30"/>
  <c r="M268" i="30"/>
  <c r="M269" i="30"/>
  <c r="M270" i="30"/>
  <c r="M271" i="30"/>
  <c r="M272" i="30"/>
  <c r="M273" i="30"/>
  <c r="M274" i="30"/>
  <c r="M275" i="30"/>
  <c r="M276" i="30"/>
  <c r="M277" i="30"/>
  <c r="M278" i="30"/>
  <c r="M279" i="30"/>
  <c r="M280" i="30"/>
  <c r="M281" i="30"/>
  <c r="M282" i="30"/>
  <c r="M283" i="30"/>
  <c r="M284" i="30"/>
  <c r="M285" i="30"/>
  <c r="M286" i="30"/>
  <c r="M287" i="30"/>
  <c r="M288" i="30"/>
  <c r="M289" i="30"/>
  <c r="M290" i="30"/>
  <c r="M291" i="30"/>
  <c r="M292" i="30"/>
  <c r="M293" i="30"/>
  <c r="M294" i="30"/>
  <c r="M295" i="30"/>
  <c r="M296" i="30"/>
  <c r="M297" i="30"/>
  <c r="M298" i="30"/>
  <c r="M299" i="30"/>
  <c r="M4" i="30"/>
  <c r="M5" i="30"/>
  <c r="M6" i="30"/>
  <c r="M7" i="30"/>
  <c r="M8" i="30"/>
  <c r="M9" i="30"/>
  <c r="M10" i="30"/>
  <c r="M11" i="30"/>
  <c r="M12" i="30"/>
  <c r="M300" i="30"/>
  <c r="M3" i="30"/>
  <c r="L3" i="30" l="1"/>
  <c r="L4" i="30"/>
  <c r="L5" i="30"/>
  <c r="L6" i="30"/>
  <c r="L7" i="30"/>
  <c r="L9" i="30"/>
  <c r="L10" i="30"/>
  <c r="L11" i="30"/>
  <c r="L12" i="30"/>
  <c r="L13" i="30"/>
  <c r="L14" i="30"/>
  <c r="O4" i="33"/>
  <c r="O5" i="33"/>
  <c r="O3" i="33"/>
  <c r="P4" i="33"/>
  <c r="P5" i="33"/>
  <c r="P6" i="33"/>
  <c r="P7" i="33"/>
  <c r="P8" i="33"/>
  <c r="P9" i="33"/>
  <c r="P10" i="33"/>
  <c r="P11" i="33"/>
  <c r="P12" i="33"/>
  <c r="P13" i="33"/>
  <c r="P14" i="33"/>
  <c r="P15" i="33"/>
  <c r="P16" i="33"/>
  <c r="P17" i="33"/>
  <c r="P3" i="33"/>
  <c r="O17" i="33"/>
  <c r="N17" i="33"/>
  <c r="L17" i="33"/>
  <c r="O16" i="33"/>
  <c r="N16" i="33"/>
  <c r="L16" i="33"/>
  <c r="O15" i="33"/>
  <c r="N15" i="33"/>
  <c r="L15" i="33"/>
  <c r="O14" i="33"/>
  <c r="N14" i="33"/>
  <c r="L14" i="33"/>
  <c r="O13" i="33"/>
  <c r="N13" i="33"/>
  <c r="L13" i="33"/>
  <c r="O12" i="33"/>
  <c r="N12" i="33"/>
  <c r="L12" i="33"/>
  <c r="O11" i="33"/>
  <c r="N11" i="33"/>
  <c r="L11" i="33"/>
  <c r="O10" i="33"/>
  <c r="N10" i="33"/>
  <c r="L10" i="33"/>
  <c r="O9" i="33"/>
  <c r="N9" i="33"/>
  <c r="L9" i="33"/>
  <c r="O8" i="33"/>
  <c r="N8" i="33"/>
  <c r="L8" i="33"/>
  <c r="O7" i="33"/>
  <c r="N7" i="33"/>
  <c r="L7" i="33"/>
  <c r="O6" i="33"/>
  <c r="N6" i="33"/>
  <c r="L6" i="33"/>
  <c r="N5" i="33"/>
  <c r="L5" i="33"/>
  <c r="N4" i="33"/>
  <c r="L4" i="33"/>
  <c r="N3" i="33"/>
  <c r="L3"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USER1</author>
  </authors>
  <commentList>
    <comment ref="A6" authorId="0" shapeId="0" xr:uid="{00000000-0006-0000-0000-00000100000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Je potrebné vyplniť žlté polia a identifikovať tak projekt a vlastníka projektu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USER1</author>
  </authors>
  <commentList>
    <comment ref="A2" authorId="0" shapeId="0" xr:uid="{00000000-0006-0000-0100-000001000000}">
      <text>
        <r>
          <rPr>
            <b/>
            <sz val="9"/>
            <color indexed="81"/>
            <rFont val="Segoe UI"/>
            <family val="2"/>
          </rPr>
          <t>USER1:</t>
        </r>
        <r>
          <rPr>
            <sz val="9"/>
            <color indexed="81"/>
            <rFont val="Segoe UI"/>
            <family val="2"/>
          </rPr>
          <t xml:space="preserve">
Je potrebné stanoviť ID pre danú požiadavku, pričom sa začína od ID_1 a následne sa pokračuje vždy po 1</t>
        </r>
      </text>
    </comment>
    <comment ref="B2" authorId="0" shapeId="0" xr:uid="{00000000-0006-0000-0100-000002000000}">
      <text>
        <r>
          <rPr>
            <b/>
            <sz val="9"/>
            <color indexed="81"/>
            <rFont val="Segoe UI"/>
            <family val="2"/>
          </rPr>
          <t>USER1:</t>
        </r>
        <r>
          <rPr>
            <sz val="9"/>
            <color indexed="81"/>
            <rFont val="Segoe UI"/>
            <family val="2"/>
          </rPr>
          <t xml:space="preserve">
Je potrebné vybrať klasifikáciu požiadavky z kombo boxu, pričom sa jedná o:
 - funkčnú požiadvaku
 - technickú požiadavku
 - ne- funkčnú požiadavku
Viac k problematike v metodika časť Definovanie a klasifikácia požiadaviek</t>
        </r>
      </text>
    </comment>
    <comment ref="C2" authorId="0" shapeId="0" xr:uid="{00000000-0006-0000-0100-000003000000}">
      <text>
        <r>
          <rPr>
            <b/>
            <sz val="9"/>
            <color indexed="81"/>
            <rFont val="Segoe UI"/>
            <family val="2"/>
          </rPr>
          <t>USER1:</t>
        </r>
        <r>
          <rPr>
            <sz val="9"/>
            <color indexed="81"/>
            <rFont val="Segoe UI"/>
            <family val="2"/>
          </rPr>
          <t xml:space="preserve">
Oblasti požiadaviek si definuje vlastník projektu, pričom by mali byť zvolené tak, aby zahŕňali nejakú ucelenú oblasť - napr. modul, funkčnosť a pod.</t>
        </r>
      </text>
    </comment>
    <comment ref="D2" authorId="0" shapeId="0" xr:uid="{00000000-0006-0000-0100-000004000000}">
      <text>
        <r>
          <rPr>
            <b/>
            <sz val="9"/>
            <color indexed="81"/>
            <rFont val="Segoe UI"/>
            <family val="2"/>
          </rPr>
          <t>USER1:</t>
        </r>
        <r>
          <rPr>
            <sz val="9"/>
            <color indexed="81"/>
            <rFont val="Segoe UI"/>
            <family val="2"/>
          </rPr>
          <t xml:space="preserve">
Jedná sa o jednoduché nazvanie požiadavky</t>
        </r>
      </text>
    </comment>
    <comment ref="E2" authorId="0" shapeId="0" xr:uid="{00000000-0006-0000-0100-000005000000}">
      <text>
        <r>
          <rPr>
            <b/>
            <sz val="9"/>
            <color indexed="81"/>
            <rFont val="Segoe UI"/>
            <family val="2"/>
          </rPr>
          <t>USER1:</t>
        </r>
        <r>
          <rPr>
            <sz val="9"/>
            <color indexed="81"/>
            <rFont val="Segoe UI"/>
            <family val="2"/>
          </rPr>
          <t xml:space="preserve">
Mal by byť určený väčí detail požiadvaky tak, aby bolo jasné o čo sa v danej požiadavke jedná. 
Tento popis bude následne dôležitý aj pre proces verejného obstarávania ako aj pre procesy dodávky, akceptácie a testovania daných požiadaviek</t>
        </r>
      </text>
    </comment>
    <comment ref="F2" authorId="0" shapeId="0" xr:uid="{00000000-0006-0000-0100-000006000000}">
      <text>
        <r>
          <rPr>
            <b/>
            <sz val="9"/>
            <color indexed="81"/>
            <rFont val="Segoe UI"/>
            <family val="2"/>
          </rPr>
          <t>USER1:</t>
        </r>
        <r>
          <rPr>
            <sz val="9"/>
            <color indexed="81"/>
            <rFont val="Segoe UI"/>
            <family val="2"/>
          </rPr>
          <t xml:space="preserve">
Mal by byť definovaný vlastník, ktorý je zodpovedný za definovanie danej požiadavky</t>
        </r>
      </text>
    </comment>
    <comment ref="G2" authorId="0" shapeId="0" xr:uid="{00000000-0006-0000-0100-000007000000}">
      <text>
        <r>
          <rPr>
            <b/>
            <sz val="9"/>
            <color indexed="81"/>
            <rFont val="Segoe UI"/>
            <family val="2"/>
          </rPr>
          <t>USER1:</t>
        </r>
        <r>
          <rPr>
            <sz val="9"/>
            <color indexed="81"/>
            <rFont val="Segoe UI"/>
            <family val="2"/>
          </rPr>
          <t xml:space="preserve">
V tejto časti vyberie žiadateľ, ku ktorému modulu sa požiadavka viaže. 
Ak jedna požiadavka patrí k viacerým modulom, je potrbené je zadefinovať viac krát.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USER1</author>
  </authors>
  <commentList>
    <comment ref="B2" authorId="0" shapeId="0" xr:uid="{00000000-0006-0000-0200-000001000000}">
      <text>
        <r>
          <rPr>
            <b/>
            <sz val="9"/>
            <color indexed="81"/>
            <rFont val="Segoe UI"/>
            <family val="2"/>
          </rPr>
          <t>USER1:</t>
        </r>
        <r>
          <rPr>
            <sz val="9"/>
            <color indexed="81"/>
            <rFont val="Segoe UI"/>
            <family val="2"/>
          </rPr>
          <t xml:space="preserve">
Potrebné vyplniť názvy všetkých modulov, ktoré budú v projekte dodávané. 
Moduly by mali byť tie isté ako sú definované v META IS k danému IS</t>
        </r>
      </text>
    </comment>
    <comment ref="C2" authorId="0" shapeId="0" xr:uid="{00000000-0006-0000-0200-000002000000}">
      <text>
        <r>
          <rPr>
            <b/>
            <sz val="9"/>
            <color indexed="81"/>
            <rFont val="Segoe UI"/>
            <family val="2"/>
          </rPr>
          <t>USER1:</t>
        </r>
        <r>
          <rPr>
            <sz val="9"/>
            <color indexed="81"/>
            <rFont val="Segoe UI"/>
            <family val="2"/>
          </rPr>
          <t xml:space="preserve">
Je potrebné vybrať inkrement, v ktorom bude daný modul dodaný</t>
        </r>
      </text>
    </comment>
    <comment ref="D2" authorId="0" shapeId="0" xr:uid="{00000000-0006-0000-0200-00000300000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Jedná sa o stanovenie % pre aplikačnú podporu daného modulu, ak je aplikačná podpora relevantná</t>
        </r>
      </text>
    </comment>
    <comment ref="E2" authorId="0" shapeId="0" xr:uid="{00000000-0006-0000-0200-000004000000}">
      <text>
        <r>
          <rPr>
            <b/>
            <sz val="9"/>
            <color indexed="81"/>
            <rFont val="Segoe UI"/>
            <family val="2"/>
          </rPr>
          <t>USER1:</t>
        </r>
        <r>
          <rPr>
            <sz val="9"/>
            <color indexed="81"/>
            <rFont val="Segoe UI"/>
            <family val="2"/>
          </rPr>
          <t xml:space="preserve">
Jedná sa o stanovanie % rozvoja pre jednotlivé komponenty modulu. Rozvoj je vnímaný ako, pre aplikácie, tak aj pre SW produkty.</t>
        </r>
      </text>
    </comment>
    <comment ref="F2" authorId="0" shapeId="0" xr:uid="{00000000-0006-0000-0200-000005000000}">
      <text>
        <r>
          <rPr>
            <b/>
            <sz val="9"/>
            <color indexed="81"/>
            <rFont val="Segoe UI"/>
            <family val="2"/>
          </rPr>
          <t>USER1:</t>
        </r>
        <r>
          <rPr>
            <sz val="9"/>
            <color indexed="81"/>
            <rFont val="Segoe UI"/>
            <family val="2"/>
          </rPr>
          <t xml:space="preserve">
Jedná sa o stanovenie percenta supportov pre HW a SW produkty v danom module.</t>
        </r>
      </text>
    </comment>
    <comment ref="G2" authorId="0" shapeId="0" xr:uid="{00000000-0006-0000-0200-000006000000}">
      <text>
        <r>
          <rPr>
            <b/>
            <sz val="9"/>
            <color indexed="81"/>
            <rFont val="Segoe UI"/>
            <family val="2"/>
          </rPr>
          <t>USER1:</t>
        </r>
        <r>
          <rPr>
            <sz val="9"/>
            <color indexed="81"/>
            <rFont val="Segoe UI"/>
            <family val="2"/>
          </rPr>
          <t xml:space="preserve">
Jedná sa o stanovenie začiatku realizácie podpory alebo supportu pre daný modul. </t>
        </r>
      </text>
    </comment>
    <comment ref="K2" authorId="0" shapeId="0" xr:uid="{00000000-0006-0000-0200-000007000000}">
      <text>
        <r>
          <rPr>
            <b/>
            <sz val="9"/>
            <color indexed="81"/>
            <rFont val="Segoe UI"/>
            <family val="2"/>
          </rPr>
          <t>USER1:</t>
        </r>
        <r>
          <rPr>
            <sz val="9"/>
            <color indexed="81"/>
            <rFont val="Segoe UI"/>
            <family val="2"/>
          </rPr>
          <t xml:space="preserve">
Je potrebné stanoviť začiatok trvania daného inkrementu.
Počet inkrementov záleží od projektu a jeho náročnosti.
Formát dátumu je DD.MM.RRRR</t>
        </r>
      </text>
    </comment>
    <comment ref="M2" authorId="0" shapeId="0" xr:uid="{00000000-0006-0000-0200-000008000000}">
      <text>
        <r>
          <rPr>
            <b/>
            <sz val="9"/>
            <color indexed="81"/>
            <rFont val="Segoe UI"/>
            <family val="2"/>
          </rPr>
          <t>USER1:</t>
        </r>
        <r>
          <rPr>
            <sz val="9"/>
            <color indexed="81"/>
            <rFont val="Segoe UI"/>
            <family val="2"/>
          </rPr>
          <t xml:space="preserve">
Je potrebné stanoviť dátum ukončenia inkrementu.
Formát dátumu je DD.MM.RRRR</t>
        </r>
      </text>
    </comment>
    <comment ref="N2" authorId="0" shapeId="0" xr:uid="{00000000-0006-0000-0200-000009000000}">
      <text>
        <r>
          <rPr>
            <b/>
            <sz val="9"/>
            <color indexed="81"/>
            <rFont val="Segoe UI"/>
            <family val="2"/>
          </rPr>
          <t>USER1:</t>
        </r>
        <r>
          <rPr>
            <sz val="9"/>
            <color indexed="81"/>
            <rFont val="Segoe UI"/>
            <family val="2"/>
          </rPr>
          <t xml:space="preserve">
Predstavuje dobu trvania inkrementu v mesiacoch</t>
        </r>
      </text>
    </comment>
    <comment ref="O2" authorId="0" shapeId="0" xr:uid="{00000000-0006-0000-0200-00000A000000}">
      <text>
        <r>
          <rPr>
            <b/>
            <sz val="9"/>
            <color indexed="81"/>
            <rFont val="Segoe UI"/>
            <family val="2"/>
          </rPr>
          <t>USER1:</t>
        </r>
        <r>
          <rPr>
            <sz val="9"/>
            <color indexed="81"/>
            <rFont val="Segoe UI"/>
            <family val="2"/>
          </rPr>
          <t xml:space="preserve">
Predstavuje rok dodania modulov v danom inkremente od začiatku projektu</t>
        </r>
      </text>
    </comment>
    <comment ref="P2" authorId="0" shapeId="0" xr:uid="{00000000-0006-0000-0200-00000B000000}">
      <text>
        <r>
          <rPr>
            <b/>
            <sz val="9"/>
            <color indexed="81"/>
            <rFont val="Segoe UI"/>
            <family val="2"/>
          </rPr>
          <t>USER1:</t>
        </r>
        <r>
          <rPr>
            <sz val="9"/>
            <color indexed="81"/>
            <rFont val="Segoe UI"/>
            <family val="2"/>
          </rPr>
          <t xml:space="preserve">
Predstavuje mesiac ukončenia inkrementu od začiatku projektu</t>
        </r>
      </text>
    </comment>
  </commentList>
</comments>
</file>

<file path=xl/sharedStrings.xml><?xml version="1.0" encoding="utf-8"?>
<sst xmlns="http://schemas.openxmlformats.org/spreadsheetml/2006/main" count="1151" uniqueCount="434">
  <si>
    <t>Názov riešenia</t>
  </si>
  <si>
    <t>Číslo projektu ITMS</t>
  </si>
  <si>
    <t>Kód Projektu a ISVS z MetaIS</t>
  </si>
  <si>
    <t>Organizácia</t>
  </si>
  <si>
    <t>Ulica</t>
  </si>
  <si>
    <t>PSČ</t>
  </si>
  <si>
    <t>Web</t>
  </si>
  <si>
    <t>IČO</t>
  </si>
  <si>
    <t>Spracovateľ</t>
  </si>
  <si>
    <t xml:space="preserve">Kontakt na spracovateľa    </t>
  </si>
  <si>
    <r>
      <rPr>
        <b/>
        <sz val="10"/>
        <color rgb="FF000000"/>
        <rFont val="Calibri Light"/>
        <family val="2"/>
        <charset val="238"/>
        <scheme val="major"/>
      </rPr>
      <t xml:space="preserve">KROK 1)
PRÍPRAVNÁ A INICIAČNÁ FÁZA
</t>
    </r>
    <r>
      <rPr>
        <sz val="10"/>
        <color rgb="FF000000"/>
        <rFont val="Calibri Light"/>
        <family val="2"/>
        <charset val="238"/>
        <scheme val="major"/>
      </rPr>
      <t xml:space="preserve">(obsah tvorí </t>
    </r>
    <r>
      <rPr>
        <b/>
        <sz val="10"/>
        <color rgb="FF000000"/>
        <rFont val="Calibri Light"/>
        <family val="2"/>
        <charset val="238"/>
        <scheme val="major"/>
      </rPr>
      <t>OBJEDNÁVATEĽ -</t>
    </r>
    <r>
      <rPr>
        <sz val="10"/>
        <color rgb="FF000000"/>
        <rFont val="Calibri Light"/>
        <family val="2"/>
        <charset val="238"/>
        <scheme val="major"/>
      </rPr>
      <t xml:space="preserve"> PRED spustením VO)</t>
    </r>
  </si>
  <si>
    <r>
      <t xml:space="preserve">ID 
POŽIADAVKY
</t>
    </r>
    <r>
      <rPr>
        <sz val="10"/>
        <rFont val="Calibri Light"/>
        <family val="2"/>
        <scheme val="major"/>
      </rPr>
      <t>(zvoľte si konvenciu označovania)</t>
    </r>
  </si>
  <si>
    <r>
      <t xml:space="preserve">KATEGÓRIA POŽIADAVKY
</t>
    </r>
    <r>
      <rPr>
        <sz val="10"/>
        <rFont val="Calibri Light"/>
        <family val="2"/>
        <scheme val="major"/>
      </rPr>
      <t>_funkčná požiadavka
_nefunkčná požiadavka
_technická požiadavka</t>
    </r>
  </si>
  <si>
    <t>OBLASŤ POŽIADAVKY</t>
  </si>
  <si>
    <t>NÁZOV
POŽIADAVKY</t>
  </si>
  <si>
    <t>DETAILNÝ POPIS POŽIADAVKY</t>
  </si>
  <si>
    <t>VLASTNÍK 
POŽIADAVKY</t>
  </si>
  <si>
    <r>
      <t xml:space="preserve">NÁZOV MODULU
</t>
    </r>
    <r>
      <rPr>
        <sz val="10"/>
        <rFont val="Calibri Light"/>
        <family val="2"/>
        <scheme val="major"/>
      </rPr>
      <t>(príslušnosť požiadavky k modulu)</t>
    </r>
  </si>
  <si>
    <t>ČÍSLO
INKREMENTU</t>
  </si>
  <si>
    <t>ZÁVISLOSŤ
RIZIKO
EXTERNÁ INTEGRÁCIA</t>
  </si>
  <si>
    <r>
      <t xml:space="preserve">POZNÁMKA
</t>
    </r>
    <r>
      <rPr>
        <sz val="10"/>
        <rFont val="Calibri Light"/>
        <family val="2"/>
        <scheme val="major"/>
      </rPr>
      <t>(napr. legislatívne východiská)</t>
    </r>
  </si>
  <si>
    <t>Funkcna poziadavka</t>
  </si>
  <si>
    <t>...</t>
  </si>
  <si>
    <t>Funkcia 1 1</t>
  </si>
  <si>
    <t>Popis</t>
  </si>
  <si>
    <t>Garant</t>
  </si>
  <si>
    <t>modul 2</t>
  </si>
  <si>
    <t>Verzia dokumentu: v 1.1</t>
  </si>
  <si>
    <t xml:space="preserve">I-04 Príloha pre spracovanie Katalógu požiadaviek 
podľa vyhlášky MIRRI SR č. 401/2023 Z. z.   </t>
  </si>
  <si>
    <t>Odhadovaný počet MD na požiadavku</t>
  </si>
  <si>
    <t>Etapa realizačnej fázy</t>
  </si>
  <si>
    <t>Cena spolu v EUR s DPH</t>
  </si>
  <si>
    <t>Cena  za MD na požiadavku v EUR s DPH</t>
  </si>
  <si>
    <t xml:space="preserve">Rola </t>
  </si>
  <si>
    <t>IT analytik</t>
  </si>
  <si>
    <t>Programátor .NET</t>
  </si>
  <si>
    <t>Tester</t>
  </si>
  <si>
    <t>#</t>
  </si>
  <si>
    <t>Moduly</t>
  </si>
  <si>
    <t>Inkrement</t>
  </si>
  <si>
    <t>Rok dodania</t>
  </si>
  <si>
    <t>Aplikačná podpora</t>
  </si>
  <si>
    <t>Rozvoj</t>
  </si>
  <si>
    <t>Supporty</t>
  </si>
  <si>
    <t>Rok začatia supportu / prevádzky</t>
  </si>
  <si>
    <t>MOD_01</t>
  </si>
  <si>
    <t>Inkrement 1</t>
  </si>
  <si>
    <t>MOD_02</t>
  </si>
  <si>
    <t>Inkrement 2</t>
  </si>
  <si>
    <t>MOD_03</t>
  </si>
  <si>
    <t>MOD_04</t>
  </si>
  <si>
    <t>MOD_05</t>
  </si>
  <si>
    <t>MOD_06</t>
  </si>
  <si>
    <t>MOD_07</t>
  </si>
  <si>
    <t>MOD_08</t>
  </si>
  <si>
    <t>MOD_09</t>
  </si>
  <si>
    <t>MOD_10</t>
  </si>
  <si>
    <t>MOD_11</t>
  </si>
  <si>
    <t>MOD_12</t>
  </si>
  <si>
    <t>MOD_13</t>
  </si>
  <si>
    <t>MOD_14</t>
  </si>
  <si>
    <t>MOD_15</t>
  </si>
  <si>
    <t>Inkrement 3</t>
  </si>
  <si>
    <t>Inkrement 4</t>
  </si>
  <si>
    <t>Inkrement 5</t>
  </si>
  <si>
    <t>Inkrement 6</t>
  </si>
  <si>
    <t>Inkrement 7</t>
  </si>
  <si>
    <t>Inkrement 8</t>
  </si>
  <si>
    <t>Inkrement 9</t>
  </si>
  <si>
    <t>Inkrement 10</t>
  </si>
  <si>
    <t>Inkrement 11</t>
  </si>
  <si>
    <t>Inkrement 12</t>
  </si>
  <si>
    <t>Inkrement 13</t>
  </si>
  <si>
    <t>Inkrement 14</t>
  </si>
  <si>
    <t>Inkrement 15</t>
  </si>
  <si>
    <t># Inkrementu</t>
  </si>
  <si>
    <t>Začiatok</t>
  </si>
  <si>
    <t>Rok</t>
  </si>
  <si>
    <t>Koniec</t>
  </si>
  <si>
    <t>Trvanie v mesiacoch</t>
  </si>
  <si>
    <t>Mesiacov od začiatku</t>
  </si>
  <si>
    <t>*Pre projekty nad  1 000 000 EUR je Katalóg požiadaviek súčasťou výstupu M-05 Analýza nákladov a prínosov.</t>
  </si>
  <si>
    <t>*Pre projekty do 1 000 000 EUR vrátane môže žiadateľ za účelom vyplnenia/predloženia Katalógu požiadaviek namiesto tohto dokumentu taktiež využiť šablónu pre výstup M-05 Analýza nákladov a prínosov a vyplniť všetky relevantné hárky.</t>
  </si>
  <si>
    <t>*V prípravnej a iniciačnej fáze žiadateľ vypĺňa zelenú sekciu/žlté polia. Zároveň pre projekty/zmenové požiadavky do 1 000 000 EUR vrátane pripomíname povinnosť vypracovať štruktúrovaný rozpočet  v manažérskom výstupe I-02 Projektový zámer.</t>
  </si>
  <si>
    <t>Služba: Ohlásenie drobnej stavby (ODS)</t>
  </si>
  <si>
    <t>Služba: Ohlásenie stavebných úprav a udržiavacích prác</t>
  </si>
  <si>
    <t>Služba: Monitorovanie začatia stavebného konania</t>
  </si>
  <si>
    <t>Služba: Zverejnenie stavebných povolení</t>
  </si>
  <si>
    <t xml:space="preserve">Služba: Prihlásenie k množstevnému zberu odpadu pre fyzické osoby </t>
  </si>
  <si>
    <t>Služba: Prihlásenie na zvoz biologicky rozložiteľného odpadu</t>
  </si>
  <si>
    <t xml:space="preserve">Služba: Žiadosť o trvalé vyhradenie parkovacieho miesta pre osobu s ZŤP </t>
  </si>
  <si>
    <t>Služba: Žiadosť o zrušenie trvale vyhradeného parkovacieho miesta</t>
  </si>
  <si>
    <t xml:space="preserve">Služba: Úmrtie </t>
  </si>
  <si>
    <t>Integračná zbernica</t>
  </si>
  <si>
    <t>Centrálny dátový sklad</t>
  </si>
  <si>
    <t>Mapové rozhranie</t>
  </si>
  <si>
    <t>Dátový konektor pre spojenie s Informačným systémom samosprávy</t>
  </si>
  <si>
    <t xml:space="preserve">Úvodná stránka služby </t>
  </si>
  <si>
    <t>stránka bude poskytovať základné informácie o službe, jej stručný popis, kedy je možné ju použiť a kedy nie, bude obsahovať obrázok používateľskej cesty. Používateľská cesta bude podrobne definovaná v detailnej funkčnej špecifikácii (DFŠ) v rámci realizačnej fázy projektu Analýza a dizajn – ďalej len AaD.</t>
  </si>
  <si>
    <t>Prihlásenie do slovensko.sk</t>
  </si>
  <si>
    <t>(s využitím prihlasovania slovensko.sk alebo existujúcich mechanizmov prevádzkovaných na úrovni verejného obstarávateľa – podrobne popíše uchádzač v DFŠ v rámci realizačnej fázy projektu AaD). Na základe prihlásenia identifikuje služba či ide o prihlásenie občana resp. podnikateľa</t>
  </si>
  <si>
    <t>Identifikácia používateľa služby a jeho lokácia</t>
  </si>
  <si>
    <t>– identifikáciou používateľa voči BO IS alebo volaním externých zdrojov (údaje CSRÚ, údaje ESKN) služba overí na základe údajov o občanovi/podnikateľovi získaných prihlásením, či ide o vlastníka nehnuteľnosti. Ak nie, služba overí – v prípade, že sú v interných či externých registroch údaje dostupné – či ide o nájomcu
Služba identifikuje, či ide o občana s trvalým/prechodným pobytom v pôsobnosti verejného obstarávateľa resp. podnikateľa so sídlom v pôsobnosti verejného obstarávateľa</t>
  </si>
  <si>
    <t>Zobrazenie používateľského rozhrania</t>
  </si>
  <si>
    <t>Služba zobrazí používateľské rozhranie na vytvorenie ohlásenia drobnej stavby s názvom „Ohlásenie drobnej stavby podľa ust. § 5 vyhl. MŽP SR č. 453/2000 Z. z., ktorou sa vykonávajú niektoré ustanovenia stavebného zákona“.</t>
  </si>
  <si>
    <t>Vyplnenie údajov</t>
  </si>
  <si>
    <t>Meno, priezvisko a titul ohlasovateľa– vyplnené automaticky na základe prihlásenia, údaj nebude možné meniť.
Telefonický kontakt – ak je uvedený v systémoch mesta resp. štátu (integrácie), údaj sa vyplní automaticky, ale bude možné ho zmeniť.
E-mail – ak je uvedený v systémoch mesta resp. štátu (integrácie), údaj sa vyplní automaticky, ale bude možné ho zmeniť.
Druh stavby – služba ponúkne číselník druhov stavieb, ktorý bude obsahovať aj hodnotu „iné“. V prípade, že ju ohlasovateľ zvolí, služba zobrazí okno, ktoré bude vyžadovať vpísanie druhu stavby.
Spôsob uskutočnenia stavby – ohlasovateľ vyberie z možnosti „svojpomocne“ alebo „dodávateľsky“; v prípade hodnoty „dodávateľsky“ uvedie aj názov firmy. Služba ošetrí aj možnosť, kedy ohlasovateľ ešte nevie názov dodávateľa. 
Drobná stavba bude/nebude napojená na inžinierske siete – ak ohlasovateľ uvedie „bude“, zobrazí sa požiadavka na uvedenie parcelných čísel pozemkov (podľa KN), cez ktoré bude prechádzať trasa prípojky. Ohlasovateľ musí pre všetky pozemky uviesť: parcelné číslo, katastrálne územie, vlastníka. Služba ponúkne možnosť „vybrať z mapy“, ohlasovateľ sa prepne do mapového prostredia a v ňom vyberie dotknuté parcely a zadá vstupné hodnoty do formulára vizuálne.
Účel ohlasovanej stavby, označenie objektu, ku ktorému bude plniť doplnkovú funkciu – pôjde o textové pole, v ktorom ohlasovateľ uvedie požadované informácie.
Termín začatia realizácie stavby – služba umožní ohlasovateľovi uviesť dátum, alebo vybrať z dátumového poľa.
Termín ukončenia stavby – služba umožní ohlasovateľovi uviesť dátum, alebo vybrať z dátumového poľa.</t>
  </si>
  <si>
    <t>Lokácia a overenie miesta stavby</t>
  </si>
  <si>
    <t>Vyplnenie údajov Miesto stavby, parcelné číslo pozemku, číslo listu vlastníctva (ďalej len LV) a názov katastrálneho územia – tieto údaje bude môcť ohlasovateľ zadať ručne, alebo služba ponúkne možnosť „vybrať z mapy“. V prípade výberu z mapy sa používateľ prepne do mapového okna, v ktorom nájde dotknutú parcelu (viaceré parcely) a zadá vstupné hodnoty do formulára vizuálne.
Služba overí či miesto stavby a konkrétna parcela patrí do rozhodovacej pôsobnosti verejného obstarávateľa. Ak služba identifikuje, že parcelné číslo pozemku je mimo pôsobnosti verejného obstarávateľa, zdvorilo odmietne žiadosť. Pokiaľ bude mať služba k dispozícii potrebné informácie odporučí žiadateľa príslušnému OVM na podanie žiadosti. Pokiaľ bude žiadateľ presvedčený, že parcela sa nachádza v pôsobnosti verejného obstarávateľa, služba mu odporučí podať dôkaz prostredníctvom všeobecného podania verejnému obstarávateľov</t>
  </si>
  <si>
    <t>Vyplnenie údajov o susedných nehnuteľnostiach</t>
  </si>
  <si>
    <t>Pri uskutočnení drobnej stavby majú/nemajú byť použité susedné nehnuteľnosti – ak ohlasovateľ uvedie „majú“, “ zobrazí sa požiadavka na uvedenie parcelných čísel pozemkov (podľa KN), ktoré budú použité. Ohlasovateľ musí pre všetky nehnuteľnosti uviesť: parcelné číslo, katastrálne územie, vlastníka. Služba ponúkne možnosť „vybrať z mapy“, ohlasovateľ sa prepne do mapového prostredia a v ňom vyberie dotknuté parcely a zadá vstupné hodnoty do formulára vizuálne.</t>
  </si>
  <si>
    <t>Vyjadrenia správcov sietí</t>
  </si>
  <si>
    <t>Vyjadrenie telekomunikačných operátorov, či cez pozemok prechádzajú telekomunikačné vedenia. 
Vyjadrenie SSD,  a.s. Žilina, či cez pozemok prechádzajú podzemné alebo vzdušné vedenia. 
Vyjadrenie SEVAK a.s. Žilina, či cez pozemok prechádzajú rozvody. 
Vyjadrenie SPP distribúcia, a.s. Žilina, či cez prechádzajú rozvody. 
Vyjadrenie Úradu hlavného architekta mesta Žilina (ďalej len „ÚHA“) – služba pri vypĺňaní údajov automaticky vyhľadá či pre dané parcelné číslo a prihláseného ohlasovateľa bolo vydané vyjadrenie ÚHA a navrhne ohlasovateľovi, že toto vyjadrenie k žiadosti pripojí. V prípade, že takéto vyjadrenie nie je k dispozícii, nebude ho služba na zaslanie ohlásenia vyžadovať.</t>
  </si>
  <si>
    <t>Vloženie príloh</t>
  </si>
  <si>
    <t>služba zobrazí rozhranie na vloženie nasledovných príloh: 
1.	V prípade podielového spoluvlastníctva k nehnuteľnosti písomné súhlasy všetkých spoluvlastníkov nehnuteľnosti uvedených v liste vlastníctva. Túto prílohu nebude služba vyžadovať, ak overením voči službám ESKN zistí, že parcela nemá viacerých spoluvlastníkov a ohlasovateľ je zároveň aj jednoznačne identifikovaným vlastníkom. 
2.	Jednoduchý situačný výkres, ktorý obsahuje vyznačenie umiestnenia stavby na pozemku vrátane odstupov od hraníc so susednými pozemkami a od susedných stavieb a stavebné riešenie stavby. Situačný výkres bude možné vytvoriť v podobe jednoduchej skice aj v prostredí mapy, kam sa bude môcť ohlasovateľ prepnúť. 
3.	Jednoduchý technický opis stavby.
4.	Súhlas na napojenie na siete technického vybavenia od príslušného správcu a posúdenie projektovej dokumentácie príslušným správcom.
5.	Ak sa pri uskutočňovaní stavby majú použiť susedné nehnuteľnosti, vyjadrenie vlastníka tejto nehnuteľnosti.
6.	Správny poplatok podľa zákona 145/1995 Z.z. – úhradu bude možné vykonať prostredníctvom elektronickej platby napríklad presmerovaním na príslušnú platobnú bránu na konci procesu. 
7.	Vyhlásenie kvalifikovanej osoby (pri svojpomocnom zhotovení stavby).
8.	Písomná dohoda s vlastníkom stavby, ak drobnú stavbu bude uskutočňovať nájomca</t>
  </si>
  <si>
    <t>Informácie k podaniu</t>
  </si>
  <si>
    <t>Na konci používateľského rozhrania na vyplnenie údajov ohlásenia bude uvedené poučenie o spracovaní osobných údajov.
Na konci používateľského rozhrania na vyplnenie údajov ohlásenia bude uvedené upozornenie pre ohlasovateľa v nasledovnom znení (môže byť zmenené pri implementácii projektu): Drobnú stavbu môže stavebník uskutočniť len na základe písomného oznámenia stavebného úradu, že proti jej uskutočneniu nemá námietok.
Vizuálne rozhranie služby bude obsahovať zobrazenie používateľskej cesty s vyznačením, v ktorom kroku služby sa používateľ nachádza</t>
  </si>
  <si>
    <t>Uloženie podania</t>
  </si>
  <si>
    <t>V ktoromkoľvek kroku bude môcť ohlasovateľ rozpracované podanie uložiť medzi „Rozpracované podania“ a k dokončeniu vyplnenia sa vrátiť v ľubovoľnom čase. Podanie zostane uložené aj po odhlásení používateľa, t.j. podanie bude môcť ohlasovateľ dokončiť po ďalšom prihlásení v inom čase.</t>
  </si>
  <si>
    <t>Odoslanie podania</t>
  </si>
  <si>
    <t>Po vyplnení všetkých potrebných údajov ohlásenia ohlasovateľ odošle podanie prostredníctvom slovensko.sk, pričom k podaniu pripojí elektronicky zaručený podpis, služba odoslania môže vyžiadať opätovnú autorizáciu.
Po elektronickom podpise a odoslaní služba automatizovane prenesie ohlásenie do interných systémov mesta (prostredníctvom elektronickej schránky do interného systému registratúry verejného obstarávateľa) alebo notifikuje zodpovedného pracovníka a spustí proces vybavenia ohlásenia.</t>
  </si>
  <si>
    <t>Komunikácia k podaniu</t>
  </si>
  <si>
    <t>V prípade potrebných dožiadaní k ohláseniu celá komunikácia a zaslanie potrebných príloh prebehne elektronicky a ohlasovateľ je elektronicky informovaný o vybavení ohlásenia.</t>
  </si>
  <si>
    <t>Stav ohlásenia</t>
  </si>
  <si>
    <t>Služba umožní stav vybavenia ohlásenia sledovať po prihlásení k službe.</t>
  </si>
  <si>
    <t>Doručenie rozhodnutia</t>
  </si>
  <si>
    <t xml:space="preserve">Po vydaní rozhodnutia k ohláseniu drobnej stavby služba zabezpečí doručenie rozhodnutia prostredníctvom slovensko.sk a tiež zobrazenie rozhodnutia v rozhraní služby – po prihlásení používateľa. O vydaní rozhodnutia služba zašle notifikáciu aj na e-mail, SMS alebo iný komunikačný kanál, ak sú asociované s identitou občana/podnikateľa – konkrétne spôsoby notifikácie budú určené pri implementácii projektu. </t>
  </si>
  <si>
    <t>Údaje pre data handler</t>
  </si>
  <si>
    <t>Údaje odoslané v rámci podania bude služba okrem podania odosielať aj do data handlera, ktorý vykoná ich overenie voči interným dátam mesta, dátam registrov a dátam iných služieb tak, aby boli používané vždy aktuálne údaje o občanovi, podnikateľovi alebo podaní.</t>
  </si>
  <si>
    <t>Služba: Ohlásenie stavebných úprav a udržiavacích prác</t>
  </si>
  <si>
    <t>Stránka bude poskytovať základné informácie o službe, jej stručný popis, kedy je možné ju použiť a kedy nie, bude obsahovať obrázok používateľskej cesty. Používateľská cesta bude podrobne definovaná v detailnej funkčnej špecifikácii (DFŠ) v rámci realizačnej fázy projektu Analýza a dizajn – ďalej len AaD</t>
  </si>
  <si>
    <t>Prihlásenie do slovensko.sk (s využitím prihlasovania slovensko.sk alebo existujúcich mechanizmov prevádzkovaných na úrovni verejného obstarávateľa – podrobne popíše uchádzač v DFŠ v rámci realizačnej fázy projektu AaD). Na základe prihlásenia identifikuje služba či ide o prihlásenie občana resp. podnikateľa</t>
  </si>
  <si>
    <t>Identifikácia používateľa služby – identifikáciou používateľa voči BO IS alebo volaním externých zdrojov (údaje CSRÚ, údaje ESKN) služba overí na základe údajov o občanovi získaných prihlásením, či ide o vlastníka nehnuteľnosti. Ak nie, služba overí – v prípade, že sú v interných či externých registroch údaje dostupné – či ide o nájomcu.
Služba identifikuje, či ide o občana s trvalým/prechodným pobytom v pôsobnosti verejného obstarávateľa resp. podnikateľa so sídlom v pôsobnosti verejného obstarávateľa</t>
  </si>
  <si>
    <t>Služba zobrazí používateľské rozhranie na vytvorenie ohlásenia drobných stavebných úprav a udržiavacích prác s názvom „Ohlásenie stavebných úprav podľa ust. § 6 vyhl. MŽP SR č. 453/2000 Z.z., ktorou  sa vykonávajú niektoré ustanovenia stavebného zákona, ktorou sa vykonávajú niektoré ustanovenia stavebného zákona“</t>
  </si>
  <si>
    <t>-	Meno, priezvisko a titul ohlasovateľa– vyplnené automaticky na základe prihlásenia, údaj nebude možné meniť.
-	Telefonický kontakt – ak je uvedený v systémoch mesta resp. štátu (integrácie), údaj sa vyplní automaticky, ale bude možné ho zmeniť.
-	E-mail – ak je uvedený v systémoch mesta resp. štátu (integrácie), údaj sa vyplní automaticky, ale bude možné ho zmeniť.
-	Druh stavby – služba ponúkne číselník druhov stavieb, ktorý bude obsahovať aj hodnotu „iné“. V prípade, že ju ohlasovateľ zvolí, služba zobrazí okno, ktoré bude vyžadovať vpísanie druhu stavby.
-	Spôsob uskutočnenia stavby – ohlasovateľ vyberie z možnosti „svojpomocne“ alebo „dodávateľsky“; v prípade hodnoty „dodávateľsky“ uvedie aj názov firmy. Služba ošetrí aj možnosť, kedy ohlasovateľ ešte nevie názov dodávateľa. 
-	Kultúrna pamiatka – služba umožní ohlasovateľovi vybrať z možností áno/nie, či stavba je kultúrnou pamiatkou. 
-	Rozsah a účel úprav a prác a ich jednoduchý technický popis – do tohto poľa služba umožní ohlasovateľovi vpísať opis stavebných úprav
-	Termín začatia realizácie stavby – služba umožní ohlasovateľovi uviesť dátum, alebo vybrať z dátumového poľa
-	Termín ukončenia stavby – služba umožní ohlasovateľovi uviesť dátum, alebo vybrať z dátumového poľa</t>
  </si>
  <si>
    <t xml:space="preserve">-	Miesto stavby, parcelné číslo pozemku, LV a názov katastrálneho územia – tieto údaje bude môcť ohlasovateľ zadať ručne, alebo služba ponúkne možnosť „vybrať z mapy“. V prípade výberu z mapy sa používateľ prepne do mapového okna, v ktorom nájde dotknutú parcelu (viaceré parcely) a zadá vstupné hodnoty do formulára vizuálne.
Služba overí či miesto stavby a konkrétna parcela patrí do rozhodovacej pôsobnosti verejného obstarávateľa. Ak služba identifikuje, že parcelné číslo pozemku je mimo pôsobnosti verejného obstarávateľa, zdvorilo odmietne žiadosť. Pokiaľ bude mať služba k dispozícii potrebné informácie odporučí žiadateľa príslušnému OVM na podanie žiadosti. Pokiaľ bude žiadateľ presvedčený, že parcela sa nachádza v pôsobnosti verejného obstarávateľa, služba mu odporučí podať dôkaz prostredníctvom všeobecného podania verejnému obstarávateľovi. </t>
  </si>
  <si>
    <t>služba zobrazí rozhranie na vloženie nasledovných príloh: 
1.	Doklad, ktorým sa preukazuje vlastnícke alebo iné právo k stavbe. Tento doklad nebude vyžadovaný ak overením identity ohlasovateľa a údajov zo služieb ESKN bude jednoznačne preukázaná totožnosť ohlasovateľa ako vlastníka. V prípade podielového spoluvlastníctva k nehnuteľnosti písomné súhlasy všetkých spoluvlastníkov nehnuteľností uvedených v liste vlastníctva, ak nie sú všetci stavebníkmi – táto príloha nebude vyžadovaná. 
2.	Zjednodušená projektová dokumentácia v elektronickej podobe. 
3.	Kópia z katastrálnej mapy – táto bude vyhotovená a priložená automaticky na základe prístupu k službám ESKN a na základe údajov KN, ktoré zadal ohlasovateľ vo formulári.
4.	Stanovisko orgánu štátnej pamiatkovej starostlivosti, ak ide o stavebnú úpravu na stavbe, ktorá je kultúrnou pamiatkou alebo ak ide o stavbu, ktorá sa nachádza v pamiatkovo chránenom  území.
5.	Stanovisko správcu bytového domu.
6.	Správny poplatok podľa zákona 145/1995 Z.z. – ktorý bude môcť uhradiť ohlasovateľ elektronicky napríklad presmerovaním na príslušnú platobnú bránu na konci procesu.</t>
  </si>
  <si>
    <t>Služba: Monitorovanie začatia stavebného konania - proaktívna časť služby</t>
  </si>
  <si>
    <t xml:space="preserve">Identifikácia susedných parciel vlastníka alebo nájomcu </t>
  </si>
  <si>
    <t>v momente, kedy občan nadobudne vlastníctvo k nehnuteľnosti v rámci katastrálneho územia mesta (alebo mestskej časti), nahlási trvalý/prechodný pobyt v rámci konkrétnej nehnuteľnosti (ako nájomník) alebo podnikateľ nadobudne nehnuteľnosť resp. začne podnikať (i v rámci nájmu) na nehnuteľnosti v KÚ mesta či mestskej časti, služba identifikuje jeho parcelu (parcely) a všetky susedné parcely</t>
  </si>
  <si>
    <t>Identifikácia začatia stavebného konania</t>
  </si>
  <si>
    <t>akonáhle sa začne stavebné konanie na niektorej zo susedných parciel, bude občan či podnikateľ o tejto skutočnosti notifikovaný prostredníctvom stránky slovensko.sk, konta občana a prípadne e-mailu a telefónu, resp. iného komunikačného kanálu, ako ho má asociovaný so svojim prihlásením v slovensko.sk alebo konte občana</t>
  </si>
  <si>
    <t>Účasť v stavebnom konaní</t>
  </si>
  <si>
    <t>na základe začatia konania, kedy bude občan či podnikateľ účastníkom konania sa bude môcť zapojiť do stavebného konania resp. ďalších úkonov, v prípade dostupnosti služieb aj elektronicky</t>
  </si>
  <si>
    <t>Vypnutie notifikácie služby</t>
  </si>
  <si>
    <t>občan resp. podnikateľ môže proaktívnu notifikáciu kedykoľvek vypnúť alebo zapnúť</t>
  </si>
  <si>
    <t>Služba: Monitorovanie začatia stavebného konania - služba na základe voľby používateľa</t>
  </si>
  <si>
    <t>Prihlásenie k službe</t>
  </si>
  <si>
    <t>Služba v tomto režime bude dostupná iba po prihlásení (men o heslo a/alebo slovensko.sk)</t>
  </si>
  <si>
    <t xml:space="preserve">Zoznam monitorovaných parciel </t>
  </si>
  <si>
    <t>po prihlásení prostredníctvom slovensko.sk si môže občan alebo podnikateľ prostredníctvom používateľského rozhrania služby resp. jej mapového zobrazenia definovať zoznam parciel, ktoré majú byť monitorované a má byť notifikovaný v prípade, že na nich začne stavebné konanie, bude na nich ohlásená drobná stavba alebo drobná stavebná úprava. Ak je k niektorej parcele už notifikácia nastavená, služba ho o tejto skutočnosti bude informovať</t>
  </si>
  <si>
    <t>Notifikácia o ďalších krokoch konania</t>
  </si>
  <si>
    <t>na začatých stavebných konaniach, ohlásených stavbách alebo stavebných úpravách si môže nastaviť notifikáciu o ďalších krokoch konania. Ak je k niektorej parcele už notifikácia nastavená, služba ho o tejto skutočnosti bude informovať</t>
  </si>
  <si>
    <t>Občan resp. podnikateľ môže notifikáciu kedykoľvek vypnúť alebo zapnúť.</t>
  </si>
  <si>
    <t>Služba: Zverejnenie stavebných povolení - verejný variant služby</t>
  </si>
  <si>
    <t xml:space="preserve">Zobrazenie vydaných stavebných povolení </t>
  </si>
  <si>
    <t>bude realizované prostredníctvom samostatnej webovej stránky. 
Zoradenie vydaných stavebných povolení – zoznam stavebných povolení bude možné zoradiť minimálne podľa dátumu vydania, typu konania, názvu stavebníka a parcelného čísla, na ktorom sa stavba nachádza 
Ochrana osobných údajov – zverejnené údaje budú iba tie, ktoré nespadajú pod ochranu príslušnej legislatívy (napríklad zákona 18/2018 Z. z.  zákona o ochrane osobných údajov, údaje vyňaté z pôsobnosti zákona 211/2000 Z. z. o slobodnom prístupe k informáciám a pod.).</t>
  </si>
  <si>
    <t>Mapová reprezentácia</t>
  </si>
  <si>
    <t>verejný variant služby bude mať aj mapovú reprezentáciu – vydané právoplatné stavebné rozhodnutia budú vizualizované v mape. Okrem toho kliknutím na konkrétne konanie získa používateľ podrobnejšie informácie</t>
  </si>
  <si>
    <t>Služba: Zverejnenie stavebných povolení - personalizovaný variant služby</t>
  </si>
  <si>
    <t>personalizovaný variant bude bude dostupný až po prihlásení k službe</t>
  </si>
  <si>
    <t>Perzonalizovaný zoznam povolení</t>
  </si>
  <si>
    <t xml:space="preserve"> v rámci tejto časti služby konkrétny občan či podnikateľ uvidí zoznam stavebných povolení, ktoré boli vydané pre neho, pričom budú obsahovať všetky detailné informácie.</t>
  </si>
  <si>
    <t>Proaktívne nastavenie</t>
  </si>
  <si>
    <t>na základe toho, že občan alebo podnikateľ podá žiadosť o vydanie stavebného povolenia, v jeho konte sa automaticky zobrazí informatívny výsledok stavebného resp. schvaľovacieho konania a súčasne mu po vydaní rozhodnutia bude do elektronickej schránky doručené právoplatné rozhodnutie</t>
  </si>
  <si>
    <t>Elektronická informácia o podaní realizovanom bežným spôsobom</t>
  </si>
  <si>
    <t>v prípade, že podanie nerealizoval občan alebo podnikateľ elektronicky, ale má prístup k príslušným elektronickým službám mesta, všetky údaje, ktoré sa nachádzajú v elektronických systémoch mesta budú doručované občanovi alebo podnikateľovi elektronicky a bude o nich notifikovaný všetkými kanálmi, ktoré má aktívne. Detailná definícia tohto procesu bude určená pri implementácii</t>
  </si>
  <si>
    <t>Sledovanie prebiehajúcich konaní</t>
  </si>
  <si>
    <t>po prihlásení, občan alebo podnikateľ bude môcť sledovať aj prebiehajúce konania, ktoré nie sú podané ním, ale je v nich účastníkom a elektronicky podať žiadosť (jednoduchým kliknutím), aby bol notifikovaný o každej zmene v rámci konania – táto služba nadväzuje na službu MZSK. Notifikácie bude dostávať ako výstup služby, ak má asociovaný k prihlasovaniu e-mail a telefónne číslo, notifikácie dostane aj na tieto zariadenia – konkrétne spôsoby notifikácie budú určené pri implementácii projektu. Rovnako notifikácia bude odkazovať na zobrazenie konania v mape.</t>
  </si>
  <si>
    <t>Odhlásenie/prihlásenie notifikácie</t>
  </si>
  <si>
    <t>občan alebo podnikateľ sa bude môcť odhlásiť/prihlásiť od notifikácie všetkých konaní alebo od konkrétneho konania</t>
  </si>
  <si>
    <t xml:space="preserve">Mapová reprezentácia </t>
  </si>
  <si>
    <t xml:space="preserve">personalizovaný variant služby bude mať aj mapovú reprezentáciu – všetky stavebné konania, ktoré sa vzťahujú k prihlásenému občanovi alebo podnikateľovi budú vizualizované v mape s tým, že bude možné odlišovať prebiehajúce konania a vydané rozhodnutia. Okrem toho kliknutím na konkrétne konanie získa používateľ podrobnejšie informácie. </t>
  </si>
  <si>
    <t>Služba: Prihlásenie k množstevnému zberu odpadu pre fyzické osoby</t>
  </si>
  <si>
    <t>Prihlásenie sa k službe</t>
  </si>
  <si>
    <t>občan sa prihlási k službe prostredníctvom jej vizuálneho rozhrania s využitím konta občana, rozhrania služby alebo slovensko.sk</t>
  </si>
  <si>
    <t xml:space="preserve">Overenie využiteľnosti služby občanom </t>
  </si>
  <si>
    <t>na základe dostupných údajov služba overí či prihlásený občan vlastní resp. býva v rodinnom dome (na základe prenájmu, hlásení o trvalom/prechodnom bydlisku). Pokiaľ nie je k dispozícii takýto záznam, vyžiada si služba od občana vstupné údaje – potvrdenie – o nájme nehnuteľnosti resp. vyžiada iný dôvod, prečo sa má občan byť prihlásený k množstevnému zberu odpadu.</t>
  </si>
  <si>
    <t xml:space="preserve">Definovanie parametrov množstevného zberu odpadu </t>
  </si>
  <si>
    <t>občan po prihlásení a overení definuje parametre zberu množstevného odpadu:
o	adresu/polohy domu prostredníctvom mapového zobrazenia, ktoré umožní výber polohy a adresy kliknutím v mape alebo zadaním adresy do rozhrania služby
o	Veľkosť zbernej nádoby
o	Pravidelnosť odvozu odpadu</t>
  </si>
  <si>
    <t>Stanovenie ceny množstevného odpadu</t>
  </si>
  <si>
    <t>na základe vstupných parametrov služba stanoví cenu za vývoz komunálneho odpadu (podľa toho, ako často a v akom objeme bude odpad produkovať zaplatí alikvótnu sumu)</t>
  </si>
  <si>
    <t>Odoslanie prihlásenia</t>
  </si>
  <si>
    <t>po vyplnení všetkých parametrov prihlásenia občan podpíše prihlášku elektronickým podpisom a odošle ju. Prihláška bude službou doručená do podateľne verejného obstarávateľa. Služba občanovi ponúkne aj možnosť prechodu resp. automatického predvyplnenia informácií pre službu „Prihlásenie na zvoz záhradného odpadu“.</t>
  </si>
  <si>
    <t>Potvrdenie prijatia prihlášky</t>
  </si>
  <si>
    <t>na základe podania prihlášky k množstevnému zberu odpadu bude občanovi zaslaná do elektronickej schránky i integrovaného webového sídla (konta občana) informácia, prípadne e-mailom a SMS (ak sú asociované s kontom občana) – konkrétne spôsoby notifikácie budú určené pri implementácii projektu. Potvrdenie bude obsahovať platobný kalendár, termíny odvozu odpadu a všetky ostatné potrebné náležitosti (definované v realizačnej fáze analýza a dizajn). V potvrdení prihlášky bude možnosť zaviesť si túto udalosť aj do kalendára občana.</t>
  </si>
  <si>
    <t>Pridelenie nádob</t>
  </si>
  <si>
    <t>na základe prihlášky služba overí pridelenie nádob na množstevný zber, a ak v súvislosti s týmto prihlásením je potrebné automaticky prideliť nádoby na separovaný zber, zaeviduje služba aj túto skutočnosť a spustí príslušné procesy. Okrem iného aj zaevidovanie polohy umiestnenia zbernej nádoby</t>
  </si>
  <si>
    <t>Zmena nastavenia služby</t>
  </si>
  <si>
    <t xml:space="preserve">nastavenie služby bude môcť používateľ po prihlásení zmeniť 4x do roka v rozhraní služby a elektronickým podpisom zmenu zaevidovať. Zmena sa prejaví nasledovný kvartál. </t>
  </si>
  <si>
    <t>na základe dostupných údajov služba overí či prihlásený občan vlastní resp. býva v rodinnom dome (na základe prenájmu, hlásení o trvalom/prechodnom bydlisku). Pokiaľ nie je k dispozícii takýto záznam, vyžiada si služba od občana vstupné údaje – potvrdenie – o nájme nehnuteľnosti resp. vyžiada iný dôvod, prečo sa má občan byť prihlásený k zvozu biologicky rozložiteľného odpadu.</t>
  </si>
  <si>
    <t>Prihlásenie k zvozu biologicky rozložiteľného odpadu</t>
  </si>
  <si>
    <t>občan po prihlásení a overení uvedie údaje potrebné pre prihlásenie k zvozu biologicky rozložiteľného odpadu – v tomto prípade adresu/polohy domu prostredníctvom mapového zobrazenia, ktoré umožní výber polohy a adresy kliknutím v mape alebo zadaním adresy do rozhrania služby. Služba vyplní identifikačné údaje občana na základe prihlásenia a poskytne informácie o parametroch zberu biologicky rozložiteľného odpadu.</t>
  </si>
  <si>
    <t>po vyplnení všetkých parametrov prihlásenia občan podpíše prihlášku elektronickým podpisom a odošle ju. Prihláška bude službou doručená do podateľne verejného obstarávateľa.</t>
  </si>
  <si>
    <t>na základe podania prihlášky k zberu biologicky rozložiteľného odpadu bude občanovi zaslaná do elektronickej schránky i integrovaného webového sídla (konta občana) informácia, prípadne e-mailom a SMS (ak sú asociované s kontom občana) – konkrétne spôsoby notifikácie budú určené pri implementácii projektu. Potvrdenie bude obsahovať platobný kalendár, termíny odvozu odpadu a všetky ostatné potrebné náležitosti (definované v realizačnej fáze analýza a dizajn). V potvrdení prihlášky bude možnosť zaviesť si túto udalosť aj do kalendára občana.</t>
  </si>
  <si>
    <t>občan bude môcť po prihlásení zmeniť nastavenie služby – odhlásiť sa od zvozu biologicky rozložiteľného odpadu. Túto zmenu môže realizovať raz za rok a prejaví sa v nasledovnom roku.</t>
  </si>
  <si>
    <t>Proaktívne odhlásenie od služby</t>
  </si>
  <si>
    <t>služba zvoz biologicky rozložiteľného odpadu bude sledovať, či občan vlastní nehnuteľnosť resp. je prihlásený trvalým/dočasným pobytom. Ak sa táto podmienka zmení, vyzve občana na overenie, či stále na príslušnom mieste býva resp. vlastní nehnuteľnosť a v prípade, že tomu tak nie je, automaticky službu odhlási ku dňu uvedenej skutočnosti. Od dňa zrušenia služby nebude služba poskytovaná ani spoplatňovaná.</t>
  </si>
  <si>
    <t>Služba: Žiadosť o trvalé vyhradenie parkovacieho miesta pre osobu s ZŤP</t>
  </si>
  <si>
    <t xml:space="preserve">Personalizácia služby </t>
  </si>
  <si>
    <t>služba bude personalizovaná a určená vždy pre konkrétneho občana, a to na základe prihlásenia. V zmysle VZN mesta Žilina č. 5/2011 o dani za užívanie verejného priestranstva, v znení neskorších zmien a doplnkov, ktorým sa riadi vyhradzovanie parkovacích miest na území mesta Žilina, má nárok na vyhradenie parkovacieho miesta len fyzická osoba s ťažkým zdravotným postihnutím, ktorá je držiteľom parkovacieho preukazu alebo je v zmysle Komplexného posudku vydaného príslušným Úradom práce, sociálnych vecí a rodiny odkázaná na individuálnu prepravu osobným motorovým vozidlom.</t>
  </si>
  <si>
    <t>Identifikácia občana ZŤP a určenie EČV</t>
  </si>
  <si>
    <t xml:space="preserve">na základe uvedenia identifikátora občana, pre ktorého má byť vyhradené parkovacie miesto (v prípade zastúpenia občana) budú automaticky identifikované osobné údaje a miesto trvalého resp. prechodného pobytu. Údaje budú vyplnené do žiadosti automatizovane. V prípade, že sú k dispozícii, služba vyplní aj kontaktné údaje (telefón, e-mail), alebo vyzve používateľa na ich doplnenie. Určenie EČV – ak je v dostupných databázach k dispozícii aj motorové vozidlo, ktoré občan vlastní, služba vyplní aj EČV (občan ho môže zmeniť) jeho vozidla resp. požiada občana o vyplnenie EČV vozidla. </t>
  </si>
  <si>
    <t>Návrh umiestnenia parkovacieho miesta</t>
  </si>
  <si>
    <t>služba navrhne ulicu, na ktorej bude vyhradené parkovacie miesto (občan môže navrhnúť úpravu návrhu, služba ho upozorní, že návrh nemusí byť mestom akceptovaný). Navrhované umiestnenie bude možné zobraziť v mape na základe pasportu dopravy, ak bude dostupný v čase riešenia v komplexnom rozsahu. Návrh na zmenu ulice bude môcť občan vykonať v mapovom zobrazení (kliknutím na príslušnú ulicu) alebo zo zoznamu ulíc v rozhraní služby.</t>
  </si>
  <si>
    <t>Doplňujúce údaje pre službu - prílohy</t>
  </si>
  <si>
    <t>– budú nahrávané formou príloh k žiadosti. Služba ich bude vyžadovať podľa toho, či budú pre podanie žiadosti potrebné. Žiadateľ ich nahrá vybratím cesty alebo postupom „drag and drop“:
o	Elektronickú kópiu občianskeho preukazu (ak je potrebná v prípade zastupovania) – fotografia, sken
o	Potvrdenie o prechodnom pobyte (v elektronickej podobe – postačuje aj sken), ak nie je k dispozícii z iných databáz
o	Kópiu osvedčenia o evidencii vozidla vo vlastníctve resp. užívaní žiadateľa, ak nie je možné tieto údaje získať z iných databáz - fotografia, sken
o	platný Komplexný posudok vydaný ÚPSVaR, oddelenie posudkových činností, v ktorom je uvedené, že je žiadateľ osobou „ZŤP“, ktorá je odkázaná na individuálnu prepravu osobným motorovým vozidlom alebo právoplatné rozhodnutie príslušného ÚPSVaR o vyhovení žiadosti o vyhotovenie parkovacieho preukazu – v prípade, že tieto údaje služba nemá k dispozícii z iných databáz – fotografia, sken</t>
  </si>
  <si>
    <t>V ktoromkoľvek kroku bude môcť žiadateľ rozpracované podanie uložiť medzi „Rozpracované podania“ a k dokončeniu vyplnenia sa vrátiť v ľubovoľnom čase. Podanie zostane uložené aj po odhlásení používateľa, t.j. podanie bude môcť žiadateľ dokončiť po ďalšom prihlásení v inom čase.</t>
  </si>
  <si>
    <t>Na konci používateľského rozhrania na vyplnenie údajov žiadosti bude uvedené poučenie o spracovaní osobných údajov.
-	Služba umožní stav vybavenia žiadosti sledovať po prihlásení k službe.
-	Vizuálne rozhranie služby bude obsahovať zobrazenie používateľskej cesty s vyznačením, v ktorom kroku služby sa používateľ nachádza</t>
  </si>
  <si>
    <t>Po vyplnení všetkých potrebných údajov žiadosti žiadateľ odošle podanie prostredníctvom slovensko.sk, pričom k podaniu pripojí elektronicky zaručený podpis, služba odoslania môže vyžiadať opätovnú autorizáciu. 
-	Po elektronickom podpise a odoslaní služba automatizovane prenesie žiadosť do interných systémov mesta (prostredníctvom elektronickej schránky do interného systému registratúry verejného obstarávateľa) alebo notifikuje zodpovedného pracovníka a spustí proces vybavenia žiadosti.</t>
  </si>
  <si>
    <t>V prípade potrebných dožiadaní k žiadosti celá komunikácia a zaslanie potrebných príloh prebehne elektronicky a žiadateľ je elektronicky informovaný o vybavení žiadosti.</t>
  </si>
  <si>
    <t xml:space="preserve">Po vydaní rozhodnutia služba zabezpečí doručenie rozhodnutia prostredníctvom slovensko.sk a tiež zobrazenie rozhodnutia v rozhraní služby – po prihlásení používateľa. O vydaní rozhodnutia služba zašle notifikáciu aj na e-mail, SMS alebo iný komunikačný kanál, ak sú asociované s identitou občana – konkrétne spôsoby notifikácie budú určené pri implementácii projektu. </t>
  </si>
  <si>
    <t xml:space="preserve">Údaje uvedené v rámci podania bude služba okrem podania odosielať aj do data handlera, ktorý vykoná ich overenie voči interným dátam mesta, dátam registrov a dátam iných služieb tak, aby boli používané vždy aktuálne údaje o občanovi alebo podaní. </t>
  </si>
  <si>
    <t>Služba: Žiadosť o zrušenie trvale vyhradeného parkovacieho miesta - proaktívna verzia</t>
  </si>
  <si>
    <t>Proaktívne zrušenie vyhradeného parkovacieho miesta</t>
  </si>
  <si>
    <t>v prípade, že systémy mesta na základe externých zdrojov (služieb IS iných OVM) alebo vlastných údajov mesta identifikujú, že pominul dôvod na existenciu vyhradeného parkoviska, služba automatizovane pripraví informáciu o zániku dôvodov na existenciu vyhradeného parkoviska. Informácia bude poslaná občanovi (resp. oprávnenej zastupujúcej osobe) prostredníctvom slovensko.sk a ostatných kontaktných údajov, ktoré má mesto k dispozícii. Táto proaktívna verzia bude službou spustená vtedy, ak napríklad dôjde k zrušeniu trvalého alebo prechodného pobytu, občan je vyradený z evidencie obyvateľstva, presťahuje sa a pod. K zrušeniu parkovacieho miesta nedôjde ihneď, ale po zaslaní troch notifikácii v dostatočne dlhom časovom rozostupe. Informácie budú dostupné po prihlásení k službe.</t>
  </si>
  <si>
    <t xml:space="preserve">Odvolanie voči proaktívnemu zrušeniu parkovacieho miesta </t>
  </si>
  <si>
    <t>voči  zrušeniu je možné sa odvolať zaslaním jednoduchého oznámenia (nie je potrebné podpísať elektronickým podpisom) a následne služba dožiada potrebné správne informácie, ktoré budú preukazovať, že nedošlo k dôvodom na zrušenie vyhradeného parkovacieho miesta.</t>
  </si>
  <si>
    <t>Komunikácia k odvolaniu</t>
  </si>
  <si>
    <t>Odoslanie požadovaných informácií – požiadavka na zaslanie potrebných informácií sa zobrazí prostredníctvom slovensko.sk, konta občana, resp. bude doručená prostredníctvom e-mailu a SMS, ak sú k dispozícii – konkrétne spôsoby notifikácie budú určené pri implementácii projektu. 
-	Zaslanie požadovaných informácií – občan po prijatí požiadavky na doplnenie informácií vloží požadované dokumenty do rozhrania služby, automatizovane formulované podanie podpíše elektronickým podpisom a zašle ho prostredníctvom slovensko.sk mestu.</t>
  </si>
  <si>
    <t>Služba: Žiadosť o zrušenie trvale vyhradeného parkovacieho miesta - bežná verzia</t>
  </si>
  <si>
    <t>Žiadosť o zrušenie trvale vyhradeného parkovacieho miesta</t>
  </si>
  <si>
    <t>bude dostupná občanovi, ktorý po prihlásení zvolí v rozhraní služby resp. konte občana príslušné vyhradené parkovacie miesto a požiada o jeho zrušenie. Služba automaticky vyplní osobné údaje žiadateľa resp. povereného zástupcu, kontaktné údaje, ktoré má mesto k dispozícii (je možné ich zmeniť), meno užívateľa parkovacieho miesta, ulicu, EČV, číslo boxu (ak bolo pridelené), dôvod zrušenia – ponúkne možnosť voľby pomocou dropboxu vrátane možnosti „iné“ – ak používateľ zvolí iné, nemusí uviesť dôvod. Používateľ uvedie, či je potrebné odstrániť dopravné značenie, ak bolo vybudované ním.</t>
  </si>
  <si>
    <t>Služba: Úmrtie</t>
  </si>
  <si>
    <t>Identifikácia udalosti úmrtia</t>
  </si>
  <si>
    <t>služba vo vzťahu k pozostalým a ostatným informačným systémom mesta je iniciovaná získaním informácie o úmrtí z informačného systému CISMA resp. interného systému mesta.</t>
  </si>
  <si>
    <t>Zabezpečenie evidencie úmrtia</t>
  </si>
  <si>
    <t xml:space="preserve">v momente, kedy mesto nadobudne informáciu, že došlo k úmrtiu občana sa spustia v rámci služby technologické procesy, ktoré automaticky po overení úmrtia zrušia všetky vydané povolenia pre občana, vyradia ho zo všetkých príslušných evidencií mesta, automaticky ho odhlásia od povinnosti uhrádzať poplatky (napríklad poplatky za odpady). Ak žil sám v domácnosti, pripraví sa sumárny zoznam údajov potrebný na odvoz smetnej nádoby, odstráni sa dopravné značenie z vyhradeného parkovania atď. Ak býval v sociálnom byte resp. mestskom byte, ktorý mu bol pridelený (sám), začnú sa procesy spojené s uvoľnením bytu. Ak žil zosnulý v spoločnej domácnosti s ďalšími členmi rodiny/pozostalými a mesto má vo svojich evidenciách o nich údaje, zašle služba pozostalým kondolenciu, ktorá bude obsahovať informácie o tom, ktoré všetky poplatky, povolenia a ďalšie nároky automaticky úmrtím zaniknú. Služba ponúkne možnosť niektoré z týchto automatických krokov pozastaviť, pričom si bude vyžadovať odôvodnenie, prečo by daný úkon nemal byť vykonaný. </t>
  </si>
  <si>
    <t>Odkazy na súvisiace služby</t>
  </si>
  <si>
    <t>Podanie žiadosti o civilný alebo cirkevný pohreb – služba umožní pozostalému po prihlásení podať v samostatnom rozhraní žiadosť o civilný alebo cirkevný pohreb
-	Podanie žiadosti o prenájom hrobového miesta – služba umožní pozostalému po prihlásení podať v samostatnom rozhraní žiadosť o hrobové miesto na cintorínoch spravovaných mestom Žilina.</t>
  </si>
  <si>
    <t>Podpora rôznych komunikačných protokolov</t>
  </si>
  <si>
    <t>Platforma musí podporovať široké spektrum protokolov ako SOAP, REST, JMS, FTP, HTTP(S), AMQP, atď., aby umožnila komunikáciu medzi rôznorodými systémami a aplikáciami.</t>
  </si>
  <si>
    <t>Flexibilná a škálovateľná architektúra</t>
  </si>
  <si>
    <t>Platforma musí byť škálovateľná, aby zvládala narastajúce požiadavky na výkonnosť a množstvo integrácií bez akýchkoľvek výkonnostných obmedzení. Musí tiež umožniť horizontálne aj vertikálne škálovanie podľa potrieb mesta</t>
  </si>
  <si>
    <t>Podpora orchestrácie a choreografie služieb</t>
  </si>
  <si>
    <t>Platforma musí podporovať rôzne spôsoby integrácie služieb vrátane orchestrácie (centrálna kontrola nad komunikáciou medzi službami) a choreografie (decentralizovaná komunikácia medzi nezávislými službami).</t>
  </si>
  <si>
    <t>Centralizovaná správa a monitorovanie</t>
  </si>
  <si>
    <t>Platforma musí umožňovať centralizovanú správu všetkých integrácií, vrátane monitorovania výkonu, záznamu udalostí, chybovej diagnostiky a podrobnejšieho logovania.</t>
  </si>
  <si>
    <t>Bezpečnosť a kontrola prístupu</t>
  </si>
  <si>
    <t>Platforma musí poskytovať robustné bezpečnostné mechanizmy, vrátane šifrovania, autentifikácie, autorizácie a podpory bezpečnostných štandardov ako OAuth, JWT, SAML, SSL/TLS na ochranu citlivých údajov.</t>
  </si>
  <si>
    <t>Podpora transformačných nástrojov</t>
  </si>
  <si>
    <t>Platforma musí poskytovať nástroje na transformáciu dátových formátov medzi rôznymi systémami (napr. z XML na JSON, CSV, atď.), aby zabezpečila interoperabilitu medzi rôznymi modulmi a informačnými systémami.</t>
  </si>
  <si>
    <t>Asynchrónna komunikácia a spracovanie správ</t>
  </si>
  <si>
    <t>ESB musí podporovať asynchrónne spracovanie a odosielanie správ t.j. okamžitá odpoveď nie je nevyhnutná, alebo kde môže dôjsť k zdržaniu v spracovaní.</t>
  </si>
  <si>
    <t>Podpora pre rozširovateľnosť a prispôsobiteľnosť</t>
  </si>
  <si>
    <t>Platforma by mala byť dostatočne modulárna, aby umožnila prispôsobenie a rozšírenie podľa konkrétnych potrieb mesta, vrátane možnosti integrácie vlastných konektorov alebo rozhraní.</t>
  </si>
  <si>
    <t>Zabezpečenie vysokej dostupnosti a zotavenia po poruche (high availability &amp; failover)</t>
  </si>
  <si>
    <t>Platforma musí zabezpečiť nepretržitú dostupnosť služieb aj v prípade porúch jednotlivých komponentov, s podporou funkcionalít ako automatický failover, clustering a záložné systémy.</t>
  </si>
  <si>
    <t>Kompatibilita s rôznymi technológiami a systémami</t>
  </si>
  <si>
    <t>ESB musí byť schopná integrácie s rôznymi platformami a technológiami vrátane cloudových služieb, lokálnych systémov, databáz, ERP systémov a pod. Okrem toho by musí umožňovať jednoduché nasadenie do hybridných prostredí (cloud a on-premise).</t>
  </si>
  <si>
    <t>Funkcionality ESB</t>
  </si>
  <si>
    <t>V rámci realizácie predmetu zákazky zabezpečí integračná platforma minimálne: 
-	Komunikáciu všetkých modulov realizovaných v rámci predmetu zákazky
-	Publikovanie otvorených údajov a analytických služieb smerom do verejného prostredia
-	Vybudovanie integračného rozhrania pre externé systémy, ktoré poskytujú referenčné údaje štátu, primárne CSRÚ, IS CISMA a iné, ktoré budú identifikované v rámci realizačnej fázy analýza a dizajn, nevyhnutné pre realizáciu projektu
-	Vybudovanie integračného rozhrania pre interné systémy obsahujúce referenčné objekty mesta</t>
  </si>
  <si>
    <t>Spravovanie dátového obsahu</t>
  </si>
  <si>
    <t>Centrálny dátový sklad bude obsahovať kompletný dátový model o uložení údajov a väzieb všetkých objektov evidencie.</t>
  </si>
  <si>
    <t>Centralizovaná správa dát</t>
  </si>
  <si>
    <t xml:space="preserve">Centralizovaná správa dát bude prebiehať prostredníctvom integračnej zbernice, ktorá zabezpečí prostredníctvom služieb komunikáciu jednotlivých informačných systémov a modulov prevádzkovaných na úrovni mesta Žilina. </t>
  </si>
  <si>
    <t>Data Handler</t>
  </si>
  <si>
    <t xml:space="preserve">Centrálny dátový skład bude obsahovať funkcionalitu „Data Handler“, ktorá bude zabezpečovať overovanie a autorizáciu dát. V prípade, že budú o tom istom objekte evidencie v rôznych informačných systémoch evidované rôzne hodnoty toho istého atribútu (napríklad adresa bydliska), data hanlder na základe stanovených pravidiel vyhodnotí, ktorú hodnotu bude považovať za pravdivú a referenčnú do doby, kým nebude preukázaný opak. O možnom konflikte údajov musí notifikovať zodpovedný informačný systém. Údaje považované za pravdivé budú mať v centrálnom dátovom sklade príznak „referenčné“ pra daný objekt evidencie.
Data handler bude zodpovedný za to, že pri pravidelných aktualizáciách centrálneho dátového skladu bude zabezpečená konzistencia dát a nedôjde k znehodnoteniu referenčných údajov nepravdivými alebo neoverenými údajmi. Pravidlá priority údajov budú definované v realizačnej fáze Analýza a dizajn. </t>
  </si>
  <si>
    <t>Mapové rozhnranie</t>
  </si>
  <si>
    <t>Verejné mapové rozhranie</t>
  </si>
  <si>
    <t>pre všetky moduly „služby“, ktoré vyžadujú interakciu s mapovým rozhraním modul zabezpečí verejné mapové zobrazenie a funkcionalitu tak, ako bolo uvedené v popise príslušnej služby. S tým súvisí aj potrebné načítanie údajov uložených v centrálnom dátovom sklade</t>
  </si>
  <si>
    <t>Pripomienky vo verejnom mapovom rozhraní</t>
  </si>
  <si>
    <t>verejné mapové rozhranie umožní prihlásenému používateľovi k príslušnej službe uviesť pripomienku ku kvalite priestorových údajov (hlásenie chyby) a odoslať túto pripomienku verejnému obstarávateľovi</t>
  </si>
  <si>
    <t>Správa demografického potenciálu územia</t>
  </si>
  <si>
    <t>pre interné účely mesta vo väzbe na poskytované elektronické služby bude funkčnosť určená na evidovanie početnosti obyvateľov na adresách, vekové charakteristiky, kumulácie , priestorové a štrukturálne analýzy nad dátami evidencie obyvateľov – napr. kumulácia detskej zložky (3-5 rokov) potenciál predškolskej výchovy – poznanie priestorového rozloženia voči zariadeniam resp. dochádzkovým vzdialenostiam. Podrobný rozsah realizovaných analýz bude definovaný v realizačnej fáze analýza a dizajn.</t>
  </si>
  <si>
    <t xml:space="preserve">Správa daní a poplatkov </t>
  </si>
  <si>
    <t>pre interné účely mesta vo väzbe na poskytované elektronické služby bude funkčnosť určená na vizualizáciu evidencie daní a poplatkov a územnú diferenciáciu výberu daní a poplatkov</t>
  </si>
  <si>
    <t>Správa údajov odpadového hospodárstva</t>
  </si>
  <si>
    <t>pre interné účely mesta vo väzbe na poskytované elektronické služby bude funkčnosť určená na vizualizáciu a prehľad údajov pre objekty  stojiská odpadových nádob, individuálne lokalizácie odpadových nádob, analýzy kumulácie adries a obyvateľov na stojiská odpadových nádob,  územná identifikácia nádob na separáciu</t>
  </si>
  <si>
    <t>Správa údajov cestného hospodárstva</t>
  </si>
  <si>
    <t xml:space="preserve">pre interné účely mesta vo väzbe na poskytované elektronické služby bude funkčnosť určená správu stavu, povrchu jednotlivých telies ( cesty, chodníky, parkoviská) -  s nastavením procesov územnej vizualizácie  jednotlivých parametrov – priestorová segmentácia údajov </t>
  </si>
  <si>
    <t>Správa údajov Parkovanie</t>
  </si>
  <si>
    <t xml:space="preserve">pre interné účely mesta vo väzbe na poskytované elektronické služby bude funkčnosť určená na identifikáciu územnej a štrukturálnej vrstvy parkovacie miesta/plochy/zóny. </t>
  </si>
  <si>
    <t>Dátový model priestorových údajov</t>
  </si>
  <si>
    <t>Súčasťou realizácie mapového rozhrania bude definovanie dátového modelu pre priestorové a atribútové dáta evidované v centrálnom dátovom sklade. Dátový model bude evidovať dátové objekty minimálne v nasledovnej štruktúre: 
i.	Integrovaný - Lokalizačný register adries a ulíc,
ii.	Komplexná vrstva  miestnych komunikácií,
a.	lokalizačný register všetkých  plošných segmentov vrstvy 
i.	cestných komunikácií
iii.	Komplexná vrstva siete  chodníkov a verejných priestranstiev
a.	lokalizačný register všetkých plošných segmentov chodníkov,
 diferencovane po jednotlivých stranách miestnych komunikácií
iv.	komplexná vrstva  parkovacích plôch, parkovacích miest
a.	lokalizačný register jednotlivých plošných segmentov vrstvy parkovacích miest 
v.	lokalizačný register stojísk pre nádoby komunálneho odpadu</t>
  </si>
  <si>
    <t>Naplnenie údajov</t>
  </si>
  <si>
    <t xml:space="preserve">Uchádzač zabezpečí naplnenie dátového modelu existujúcimi údajmi verejného obstarávateľa a následne ich bude prezentovať prostredníctvom mapového rozhrania ako vizuálnu službu. Predmetom realizácie projektu nie je čistenie a konsolidácia údajov. </t>
  </si>
  <si>
    <t>Dátový konektor pre spojenie s Informačným systémom samosprávy</t>
  </si>
  <si>
    <t>Dokumentácia dátového modelu</t>
  </si>
  <si>
    <t>Dokumentácia dátového modelu ISS pre objekty evidencie, ktoré sú predmetom migrácie do centrálneho dátového skladu</t>
  </si>
  <si>
    <t>Iniciačná migrácia údajov</t>
  </si>
  <si>
    <t>Iniciačná migrácia údajov o objektoch evidencie</t>
  </si>
  <si>
    <t>Pravidelná aktualizácia údajov</t>
  </si>
  <si>
    <t>Zabezpečovanie pravidelnej aktualizácie údajov o objektoch evidencie vedených v centrálnom dátovom sklade na báze 24 hodín (mimo pracovného času) z databázy ISS</t>
  </si>
  <si>
    <t>Aktualizácia on demand</t>
  </si>
  <si>
    <t>Zabezpečovanie „on demand“ aktualizácie údajov o objektoch evidencie v centrálnom dátovom sklade potrebných pre realizáciu príslušnej služby na základe volania používateľa.</t>
  </si>
  <si>
    <t>FP001</t>
  </si>
  <si>
    <t>FP002</t>
  </si>
  <si>
    <t>FP003</t>
  </si>
  <si>
    <t>FP004</t>
  </si>
  <si>
    <t>FP005</t>
  </si>
  <si>
    <t>FP006</t>
  </si>
  <si>
    <t>FP007</t>
  </si>
  <si>
    <t>FP008</t>
  </si>
  <si>
    <t>FP009</t>
  </si>
  <si>
    <t>FP010</t>
  </si>
  <si>
    <t>FP011</t>
  </si>
  <si>
    <t>FP012</t>
  </si>
  <si>
    <t>FP013</t>
  </si>
  <si>
    <t>FP014</t>
  </si>
  <si>
    <t>FP015</t>
  </si>
  <si>
    <t>FP016</t>
  </si>
  <si>
    <t>FP017</t>
  </si>
  <si>
    <t>FP018</t>
  </si>
  <si>
    <t>FP019</t>
  </si>
  <si>
    <t>FP020</t>
  </si>
  <si>
    <t>FP021</t>
  </si>
  <si>
    <t>FP022</t>
  </si>
  <si>
    <t>FP023</t>
  </si>
  <si>
    <t>FP024</t>
  </si>
  <si>
    <t>FP025</t>
  </si>
  <si>
    <t>FP026</t>
  </si>
  <si>
    <t>FP027</t>
  </si>
  <si>
    <t>FP028</t>
  </si>
  <si>
    <t>FP029</t>
  </si>
  <si>
    <t>FP030</t>
  </si>
  <si>
    <t>FP031</t>
  </si>
  <si>
    <t>FP032</t>
  </si>
  <si>
    <t>FP033</t>
  </si>
  <si>
    <t>FP034</t>
  </si>
  <si>
    <t>FP035</t>
  </si>
  <si>
    <t>FP036</t>
  </si>
  <si>
    <t>FP037</t>
  </si>
  <si>
    <t>FP038</t>
  </si>
  <si>
    <t>FP039</t>
  </si>
  <si>
    <t>FP040</t>
  </si>
  <si>
    <t>FP041</t>
  </si>
  <si>
    <t>FP042</t>
  </si>
  <si>
    <t>FP043</t>
  </si>
  <si>
    <t>FP044</t>
  </si>
  <si>
    <t>FP045</t>
  </si>
  <si>
    <t>FP046</t>
  </si>
  <si>
    <t>FP047</t>
  </si>
  <si>
    <t>FP048</t>
  </si>
  <si>
    <t>FP049</t>
  </si>
  <si>
    <t>FP050</t>
  </si>
  <si>
    <t>FP051</t>
  </si>
  <si>
    <t>FP052</t>
  </si>
  <si>
    <t>FP053</t>
  </si>
  <si>
    <t>FP054</t>
  </si>
  <si>
    <t>FP055</t>
  </si>
  <si>
    <t>FP056</t>
  </si>
  <si>
    <t>FP057</t>
  </si>
  <si>
    <t>FP058</t>
  </si>
  <si>
    <t>FP059</t>
  </si>
  <si>
    <t>FP060</t>
  </si>
  <si>
    <t>FP061</t>
  </si>
  <si>
    <t>FP062</t>
  </si>
  <si>
    <t>FP063</t>
  </si>
  <si>
    <t>FP064</t>
  </si>
  <si>
    <t>FP065</t>
  </si>
  <si>
    <t>FP066</t>
  </si>
  <si>
    <t>FP067</t>
  </si>
  <si>
    <t>FP068</t>
  </si>
  <si>
    <t>FP069</t>
  </si>
  <si>
    <t>FP070</t>
  </si>
  <si>
    <t>FP071</t>
  </si>
  <si>
    <t>FP072</t>
  </si>
  <si>
    <t>FP073</t>
  </si>
  <si>
    <t>FP074</t>
  </si>
  <si>
    <t>FP075</t>
  </si>
  <si>
    <t>FP076</t>
  </si>
  <si>
    <t>FP077</t>
  </si>
  <si>
    <t>FP078</t>
  </si>
  <si>
    <t>FP079</t>
  </si>
  <si>
    <t>FP080</t>
  </si>
  <si>
    <t>FP081</t>
  </si>
  <si>
    <t>FP082</t>
  </si>
  <si>
    <t>FP083</t>
  </si>
  <si>
    <t>FP084</t>
  </si>
  <si>
    <t>FP085</t>
  </si>
  <si>
    <t>FP086</t>
  </si>
  <si>
    <t>FP087</t>
  </si>
  <si>
    <t>FP088</t>
  </si>
  <si>
    <t>FP089</t>
  </si>
  <si>
    <t>FP090</t>
  </si>
  <si>
    <t>FP091</t>
  </si>
  <si>
    <t>FP092</t>
  </si>
  <si>
    <t>FP093</t>
  </si>
  <si>
    <t>FP094</t>
  </si>
  <si>
    <t>FP095</t>
  </si>
  <si>
    <t>FP096</t>
  </si>
  <si>
    <t>FP097</t>
  </si>
  <si>
    <t>FP098</t>
  </si>
  <si>
    <t>FP099</t>
  </si>
  <si>
    <t>FP100</t>
  </si>
  <si>
    <t>FP101</t>
  </si>
  <si>
    <t>FP102</t>
  </si>
  <si>
    <t>FP103</t>
  </si>
  <si>
    <t>FP104</t>
  </si>
  <si>
    <t>FP105</t>
  </si>
  <si>
    <t>FP106</t>
  </si>
  <si>
    <t>FP107</t>
  </si>
  <si>
    <t>FP108</t>
  </si>
  <si>
    <t>FP109</t>
  </si>
  <si>
    <t>FP110</t>
  </si>
  <si>
    <t>FP111</t>
  </si>
  <si>
    <t>FP112</t>
  </si>
  <si>
    <t>FP113</t>
  </si>
  <si>
    <t>FP114</t>
  </si>
  <si>
    <t>Personalizácia služieb Mesta Žilina</t>
  </si>
  <si>
    <t>Mesto Žilina</t>
  </si>
  <si>
    <t>Ing. Filip Švec</t>
  </si>
  <si>
    <t>Námestie obetí komunizmu 3350/1 0</t>
  </si>
  <si>
    <t>1001 Žilina</t>
  </si>
  <si>
    <t>00321796</t>
  </si>
  <si>
    <t>https://zilina.sk/</t>
  </si>
  <si>
    <t xml:space="preserve">   filip.svec@zilina.sk
+421 417 063 402</t>
  </si>
  <si>
    <t>Kód projektu: projekt_3149
Kód ISVS: isvs_14694</t>
  </si>
  <si>
    <t>NP001</t>
  </si>
  <si>
    <t>Ne-Funkcna poziadavka</t>
  </si>
  <si>
    <t>Zavedenie nových digitálnych služieb Mesta Žilina – technologické zmeny na frontende</t>
  </si>
  <si>
    <t>Realizácia nevyhnutných zmien (modernizácia technológií) technologického riešenia na backende</t>
  </si>
  <si>
    <t>Vizuálne rozhranie koncových služieb</t>
  </si>
  <si>
    <t>Vizuálne rozhranie koncovej služby musí byť realizované nasledovne: 
o	 používateľsky prívetivým rozhraním v súlade s ID-SK a dizajn manuálom verejného obstarávateľa
o	 používateľsky prívetivým zážitkom, ktoré bude službou sprevádzať a v prípade potreby obsahovať nápovedy v štýle „wizard“</t>
  </si>
  <si>
    <t>Modularita služieb</t>
  </si>
  <si>
    <t>Služba bude realizovaná ako modul Informačného systému elektronických služieb mesta Žilina, ktorú bude možné prepojiť s ľubovoľným webovým rozhraním – t.j. napríklad webovým sídlom verejného obstarávateľa, integrovaným webovým sídlom, ale aj inými webovými stránkami</t>
  </si>
  <si>
    <t>Registrácia služby</t>
  </si>
  <si>
    <t>Služba bude registrovaná ako samostatná služba  na slovensko.sk a poskytovať ju aj v prostredí slovensko.sk - platí pre relevantné "formulárové" služby.</t>
  </si>
  <si>
    <t>Úroveň digitalizácie služby</t>
  </si>
  <si>
    <t>Služba bude implementovaná na úrovni elektronizácie 4, ktorá je, označovaná aj ako transakčná úroveň, t.j. umožňuje úplné vybavenie služby elektronickými prostriedkami, najmä vybavenie on-line, a to vrátane rozhodnutia, zaplatenia a doručenia, ak sa to vyžaduje; pri tejto úrovni sa vylučuje akýkoľvek osobný alebo listinný kontakt</t>
  </si>
  <si>
    <t>TP001</t>
  </si>
  <si>
    <t>Technicka poziadavka</t>
  </si>
  <si>
    <t>Prevádzka služby</t>
  </si>
  <si>
    <t>Služba bude prevádzkovaná v demilitarizovanej zóne (DMZ) verejného obstarávateľa a komunikovať s internými systémami mesta bude prostredníctvom zabezpečenej komunikácie a integračnej zbernice</t>
  </si>
  <si>
    <t>NP002</t>
  </si>
  <si>
    <t>NP003</t>
  </si>
  <si>
    <t>NP004</t>
  </si>
  <si>
    <t>NP005</t>
  </si>
  <si>
    <t>Migrácia údajov</t>
  </si>
  <si>
    <t>Predmetom migrácie do centrálneho dátového skladu budú údaje o minimálne nasledovných objektoch evidencie mesta Žilina:
Osoby
Podnikatelia
Pobyty
Prevádzky
Dane
Poplatky
Odpady a nádoby
Parkovanie
Adresy
Súpisné a orientačné čísla
Psy
Nehnuteľnosti
Parcely
Konania
Povolenia
Nájmy
Hrobové miesta
Dokumenty
Sociálne veci
Stavebné činnosti
Registratúra a komunikácia</t>
  </si>
  <si>
    <t>NP006</t>
  </si>
  <si>
    <t>Vizuál mapového rozhrania</t>
  </si>
  <si>
    <t>Mapové rozhranie bude realizované nasledovne: 
o	 používateľsky prívetivým rozhraním v súlade s ID-SK a dizajn manuálom verejného obstarávateľa
o	 používateľsky prívetivým zážitkom, ktoré bude službou sprevádzať a v prípade potreby obsahovať nápovedy v štýle „wizard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</si>
</sst>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2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Calibri"/>
      <family val="2"/>
      <charset val="238"/>
    </font>
    <font>
      <b/>
      <sz val="11"/>
      <color rgb="FF000000"/>
      <name val="Arial Narrow"/>
      <family val="2"/>
      <charset val="238"/>
    </font>
    <font>
      <b/>
      <sz val="11"/>
      <color rgb="FFFF0000"/>
      <name val="Arial Narrow"/>
      <family val="2"/>
      <charset val="238"/>
    </font>
    <font>
      <i/>
      <sz val="11"/>
      <color rgb="FF000000"/>
      <name val="Arial Narrow"/>
      <family val="2"/>
      <charset val="238"/>
    </font>
    <font>
      <i/>
      <sz val="9"/>
      <color rgb="FF000000"/>
      <name val="Arial Narrow"/>
      <family val="2"/>
      <charset val="238"/>
    </font>
    <font>
      <sz val="11"/>
      <color theme="1"/>
      <name val="Arial"/>
      <family val="2"/>
      <charset val="238"/>
    </font>
    <font>
      <sz val="8"/>
      <name val="Calibri"/>
      <family val="2"/>
      <charset val="238"/>
      <scheme val="minor"/>
    </font>
    <font>
      <sz val="10"/>
      <color theme="1"/>
      <name val="Calibri"/>
      <family val="2"/>
      <charset val="238"/>
      <scheme val="minor"/>
    </font>
    <font>
      <sz val="10"/>
      <color theme="1"/>
      <name val="Calibri Light"/>
      <family val="2"/>
      <scheme val="major"/>
    </font>
    <font>
      <sz val="10"/>
      <name val="Calibri Light"/>
      <family val="2"/>
      <scheme val="major"/>
    </font>
    <font>
      <b/>
      <sz val="10"/>
      <name val="Calibri Light"/>
      <family val="2"/>
      <scheme val="major"/>
    </font>
    <font>
      <u/>
      <sz val="10"/>
      <color indexed="12"/>
      <name val="Arial"/>
      <family val="2"/>
    </font>
    <font>
      <b/>
      <sz val="10"/>
      <color theme="1"/>
      <name val="Calibri Light"/>
      <family val="2"/>
      <scheme val="major"/>
    </font>
    <font>
      <sz val="9"/>
      <color indexed="81"/>
      <name val="Segoe UI"/>
      <family val="2"/>
    </font>
    <font>
      <b/>
      <sz val="9"/>
      <color indexed="81"/>
      <name val="Segoe UI"/>
      <family val="2"/>
    </font>
    <font>
      <b/>
      <sz val="18"/>
      <color theme="1"/>
      <name val="Calibri"/>
      <family val="2"/>
      <charset val="238"/>
    </font>
    <font>
      <sz val="18"/>
      <color theme="1"/>
      <name val="Calibri"/>
      <family val="2"/>
      <charset val="238"/>
      <scheme val="minor"/>
    </font>
    <font>
      <b/>
      <sz val="9"/>
      <color rgb="FF000000"/>
      <name val="Segoe UI"/>
      <family val="2"/>
      <charset val="1"/>
    </font>
    <font>
      <sz val="9"/>
      <color rgb="FF000000"/>
      <name val="Segoe UI"/>
      <family val="2"/>
      <charset val="1"/>
    </font>
    <font>
      <b/>
      <sz val="11"/>
      <color rgb="FF000000"/>
      <name val="Calibri"/>
      <family val="2"/>
      <scheme val="minor"/>
    </font>
    <font>
      <b/>
      <sz val="10"/>
      <color rgb="FF000000"/>
      <name val="Calibri Light"/>
      <family val="2"/>
      <charset val="238"/>
      <scheme val="major"/>
    </font>
    <font>
      <sz val="10"/>
      <color rgb="FF000000"/>
      <name val="Calibri Light"/>
      <family val="2"/>
      <charset val="238"/>
      <scheme val="major"/>
    </font>
    <font>
      <sz val="10"/>
      <color theme="1" tint="0.499984740745262"/>
      <name val="Calibri"/>
      <family val="2"/>
      <charset val="238"/>
      <scheme val="minor"/>
    </font>
    <font>
      <b/>
      <sz val="11"/>
      <color rgb="FFFA7D00"/>
      <name val="Calibri"/>
      <family val="2"/>
      <charset val="238"/>
      <scheme val="minor"/>
    </font>
    <font>
      <b/>
      <sz val="10"/>
      <color theme="1"/>
      <name val="Calibri"/>
      <family val="2"/>
      <scheme val="minor"/>
    </font>
    <font>
      <u/>
      <sz val="11"/>
      <color theme="10"/>
      <name val="Calibri"/>
      <family val="2"/>
      <charset val="238"/>
      <scheme val="minor"/>
    </font>
  </fonts>
  <fills count="11">
    <fill>
      <patternFill patternType="none"/>
    </fill>
    <fill>
      <patternFill patternType="gray125"/>
    </fill>
    <fill>
      <patternFill patternType="solid">
        <fgColor rgb="FFD9D9D9"/>
        <bgColor rgb="FF000000"/>
      </patternFill>
    </fill>
    <fill>
      <patternFill patternType="solid">
        <fgColor rgb="FFFFFFCC"/>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2F2F2"/>
      </patternFill>
    </fill>
    <fill>
      <patternFill patternType="solid">
        <fgColor rgb="FFFFC000"/>
        <bgColor indexed="64"/>
      </patternFill>
    </fill>
    <fill>
      <patternFill patternType="solid">
        <fgColor theme="0" tint="-0.249977111117893"/>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9">
    <xf numFmtId="0" fontId="0" fillId="0" borderId="0"/>
    <xf numFmtId="0" fontId="10" fillId="0" borderId="0"/>
    <xf numFmtId="0" fontId="14"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6" fillId="7" borderId="21" applyNumberFormat="0" applyAlignment="0" applyProtection="0"/>
    <xf numFmtId="0" fontId="28" fillId="0" borderId="0" applyNumberFormat="0" applyFill="0" applyBorder="0" applyAlignment="0" applyProtection="0"/>
  </cellStyleXfs>
  <cellXfs count="78">
    <xf numFmtId="0" fontId="0" fillId="0" borderId="0" xfId="0"/>
    <xf numFmtId="0" fontId="3" fillId="0" borderId="0" xfId="0" applyFont="1"/>
    <xf numFmtId="49" fontId="8" fillId="0" borderId="0" xfId="0" applyNumberFormat="1" applyFont="1"/>
    <xf numFmtId="0" fontId="2" fillId="0" borderId="0" xfId="0" applyFont="1" applyAlignment="1">
      <alignment vertical="top" wrapText="1"/>
    </xf>
    <xf numFmtId="0" fontId="2" fillId="0" borderId="0" xfId="0" applyFont="1" applyAlignment="1">
      <alignment vertical="top"/>
    </xf>
    <xf numFmtId="0" fontId="11"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left" vertical="center"/>
    </xf>
    <xf numFmtId="0" fontId="12" fillId="5" borderId="13" xfId="1" applyFont="1" applyFill="1" applyBorder="1" applyAlignment="1">
      <alignment horizontal="left" vertical="center"/>
    </xf>
    <xf numFmtId="0" fontId="13" fillId="6" borderId="13" xfId="1" applyFont="1" applyFill="1" applyBorder="1" applyAlignment="1">
      <alignment horizontal="center" vertical="center" wrapText="1"/>
    </xf>
    <xf numFmtId="0" fontId="12" fillId="5" borderId="13" xfId="1" applyFont="1" applyFill="1" applyBorder="1" applyAlignment="1">
      <alignment vertical="center"/>
    </xf>
    <xf numFmtId="0" fontId="12" fillId="0" borderId="13" xfId="1" applyFont="1" applyBorder="1" applyAlignment="1">
      <alignment vertical="center" wrapText="1"/>
    </xf>
    <xf numFmtId="0" fontId="11" fillId="0" borderId="13" xfId="1" applyFont="1" applyBorder="1" applyAlignment="1">
      <alignment vertical="center"/>
    </xf>
    <xf numFmtId="0" fontId="11" fillId="5" borderId="13" xfId="1" applyFont="1" applyFill="1" applyBorder="1" applyAlignment="1">
      <alignment vertical="center"/>
    </xf>
    <xf numFmtId="0" fontId="12" fillId="5" borderId="13" xfId="1" applyFont="1" applyFill="1" applyBorder="1" applyAlignment="1">
      <alignment horizontal="left" vertical="center" wrapText="1"/>
    </xf>
    <xf numFmtId="0" fontId="11" fillId="0" borderId="14" xfId="1" applyFont="1" applyBorder="1" applyAlignment="1">
      <alignment vertical="center"/>
    </xf>
    <xf numFmtId="0" fontId="12" fillId="0" borderId="14" xfId="1" applyFont="1" applyBorder="1" applyAlignment="1">
      <alignment vertical="center" wrapText="1"/>
    </xf>
    <xf numFmtId="0" fontId="12" fillId="0" borderId="0" xfId="1" applyFont="1" applyAlignment="1">
      <alignment vertical="center"/>
    </xf>
    <xf numFmtId="0" fontId="12" fillId="0" borderId="15" xfId="1" applyFont="1" applyBorder="1" applyAlignment="1">
      <alignment vertical="center" wrapText="1"/>
    </xf>
    <xf numFmtId="0" fontId="12" fillId="0" borderId="16" xfId="1" applyFont="1" applyBorder="1" applyAlignment="1">
      <alignment vertical="center" wrapText="1"/>
    </xf>
    <xf numFmtId="0" fontId="12" fillId="0" borderId="17" xfId="1" applyFont="1" applyBorder="1" applyAlignment="1">
      <alignment vertical="center" wrapText="1"/>
    </xf>
    <xf numFmtId="0" fontId="12" fillId="0" borderId="18" xfId="1" applyFont="1" applyBorder="1" applyAlignment="1">
      <alignment vertical="center" wrapText="1"/>
    </xf>
    <xf numFmtId="0" fontId="15" fillId="0" borderId="0" xfId="1" applyFont="1" applyAlignment="1">
      <alignment horizontal="center" vertical="center"/>
    </xf>
    <xf numFmtId="0" fontId="13" fillId="5" borderId="13" xfId="1" applyFont="1" applyFill="1" applyBorder="1" applyAlignment="1">
      <alignment horizontal="center" vertical="center" wrapText="1"/>
    </xf>
    <xf numFmtId="0" fontId="11" fillId="0" borderId="0" xfId="1" applyFont="1" applyAlignment="1">
      <alignment vertical="center" wrapText="1"/>
    </xf>
    <xf numFmtId="0" fontId="12" fillId="5" borderId="13" xfId="1" applyFont="1" applyFill="1" applyBorder="1" applyAlignment="1">
      <alignment vertical="center" wrapText="1"/>
    </xf>
    <xf numFmtId="0" fontId="13" fillId="5" borderId="13" xfId="1" applyFont="1" applyFill="1" applyBorder="1" applyAlignment="1">
      <alignment horizontal="left" vertical="center" wrapText="1"/>
    </xf>
    <xf numFmtId="0" fontId="11" fillId="5" borderId="13" xfId="1" applyFont="1" applyFill="1" applyBorder="1" applyAlignment="1">
      <alignment horizontal="left" vertical="center" wrapText="1"/>
    </xf>
    <xf numFmtId="0" fontId="7" fillId="0" borderId="0" xfId="0" applyFont="1" applyAlignment="1">
      <alignment vertical="center" wrapText="1"/>
    </xf>
    <xf numFmtId="0" fontId="22" fillId="0" borderId="0" xfId="0" applyFont="1"/>
    <xf numFmtId="0" fontId="10" fillId="0" borderId="0" xfId="1"/>
    <xf numFmtId="0" fontId="25" fillId="0" borderId="0" xfId="1" applyFont="1"/>
    <xf numFmtId="0" fontId="13" fillId="8" borderId="22" xfId="1" applyFont="1" applyFill="1" applyBorder="1" applyAlignment="1">
      <alignment horizontal="center" vertical="center" wrapText="1"/>
    </xf>
    <xf numFmtId="0" fontId="13" fillId="8" borderId="22" xfId="1" applyFont="1" applyFill="1" applyBorder="1" applyAlignment="1">
      <alignment vertical="center" wrapText="1"/>
    </xf>
    <xf numFmtId="164" fontId="11" fillId="4" borderId="22" xfId="1" applyNumberFormat="1" applyFont="1" applyFill="1" applyBorder="1"/>
    <xf numFmtId="0" fontId="11" fillId="5" borderId="22" xfId="1" applyFont="1" applyFill="1" applyBorder="1"/>
    <xf numFmtId="10" fontId="11" fillId="5" borderId="22" xfId="1" applyNumberFormat="1" applyFont="1" applyFill="1" applyBorder="1"/>
    <xf numFmtId="1" fontId="11" fillId="5" borderId="22" xfId="1" applyNumberFormat="1" applyFont="1" applyFill="1" applyBorder="1"/>
    <xf numFmtId="0" fontId="10" fillId="9" borderId="22" xfId="1" applyFill="1" applyBorder="1"/>
    <xf numFmtId="14" fontId="10" fillId="5" borderId="22" xfId="1" applyNumberFormat="1" applyFill="1" applyBorder="1"/>
    <xf numFmtId="1" fontId="10" fillId="4" borderId="22" xfId="1" applyNumberFormat="1" applyFill="1" applyBorder="1"/>
    <xf numFmtId="0" fontId="10" fillId="4" borderId="22" xfId="1" applyFill="1" applyBorder="1"/>
    <xf numFmtId="0" fontId="10" fillId="5" borderId="22" xfId="1" applyFill="1" applyBorder="1"/>
    <xf numFmtId="0" fontId="11" fillId="0" borderId="0" xfId="1" applyFont="1"/>
    <xf numFmtId="0" fontId="11" fillId="0" borderId="0" xfId="1" applyFont="1" applyAlignment="1">
      <alignment wrapText="1"/>
    </xf>
    <xf numFmtId="0" fontId="27" fillId="8" borderId="22" xfId="1" applyFont="1" applyFill="1" applyBorder="1" applyAlignment="1">
      <alignment wrapText="1"/>
    </xf>
    <xf numFmtId="0" fontId="26" fillId="10" borderId="21" xfId="7" applyFill="1" applyAlignment="1">
      <alignment horizontal="left" vertical="center" wrapText="1"/>
    </xf>
    <xf numFmtId="0" fontId="12" fillId="10" borderId="13" xfId="1" applyFont="1" applyFill="1" applyBorder="1" applyAlignment="1">
      <alignment horizontal="left" vertical="center" wrapText="1"/>
    </xf>
    <xf numFmtId="44" fontId="12" fillId="10" borderId="13" xfId="6" applyFont="1" applyFill="1" applyBorder="1" applyAlignment="1">
      <alignment horizontal="left" vertical="center" wrapText="1"/>
    </xf>
    <xf numFmtId="0" fontId="11" fillId="10" borderId="13" xfId="1" applyFont="1" applyFill="1" applyBorder="1" applyAlignment="1">
      <alignment vertical="center"/>
    </xf>
    <xf numFmtId="0" fontId="12" fillId="10" borderId="13" xfId="1" applyFont="1" applyFill="1" applyBorder="1" applyAlignment="1">
      <alignment horizontal="left" vertical="center"/>
    </xf>
    <xf numFmtId="0" fontId="12" fillId="10" borderId="13" xfId="1" applyFont="1" applyFill="1" applyBorder="1" applyAlignment="1">
      <alignment vertical="center"/>
    </xf>
    <xf numFmtId="164" fontId="11" fillId="5" borderId="22" xfId="1" applyNumberFormat="1" applyFont="1" applyFill="1" applyBorder="1" applyAlignment="1">
      <alignment wrapText="1"/>
    </xf>
    <xf numFmtId="49" fontId="12" fillId="5" borderId="13" xfId="1" applyNumberFormat="1"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6" fillId="3" borderId="1" xfId="0" applyFont="1" applyFill="1" applyBorder="1" applyAlignment="1">
      <alignment horizontal="left" vertical="center" wrapText="1"/>
    </xf>
    <xf numFmtId="0" fontId="6" fillId="3" borderId="3" xfId="0" applyFont="1" applyFill="1" applyBorder="1" applyAlignment="1">
      <alignment horizontal="left" vertical="center" wrapText="1"/>
    </xf>
    <xf numFmtId="0" fontId="4" fillId="2" borderId="9" xfId="0" applyFont="1" applyFill="1" applyBorder="1" applyAlignment="1">
      <alignment horizontal="right" vertical="center" wrapText="1"/>
    </xf>
    <xf numFmtId="0" fontId="4" fillId="2" borderId="10" xfId="0" applyFont="1" applyFill="1" applyBorder="1" applyAlignment="1">
      <alignment horizontal="right" vertical="center" wrapText="1"/>
    </xf>
    <xf numFmtId="0" fontId="6" fillId="3" borderId="11" xfId="0" applyFont="1" applyFill="1" applyBorder="1" applyAlignment="1">
      <alignment horizontal="left" vertical="center" wrapText="1"/>
    </xf>
    <xf numFmtId="0" fontId="6" fillId="3" borderId="11" xfId="0" applyFont="1" applyFill="1" applyBorder="1" applyAlignment="1">
      <alignment horizontal="left" vertical="center"/>
    </xf>
    <xf numFmtId="0" fontId="6" fillId="3" borderId="12" xfId="0" applyFont="1" applyFill="1" applyBorder="1" applyAlignment="1">
      <alignment horizontal="left" vertical="center"/>
    </xf>
    <xf numFmtId="0" fontId="25" fillId="0" borderId="0" xfId="1" applyFont="1"/>
    <xf numFmtId="0" fontId="4" fillId="3" borderId="1" xfId="0" applyFont="1" applyFill="1" applyBorder="1" applyAlignment="1">
      <alignment horizontal="left" vertical="center" wrapText="1"/>
    </xf>
    <xf numFmtId="0" fontId="4" fillId="3" borderId="3" xfId="0" applyFont="1" applyFill="1" applyBorder="1" applyAlignment="1">
      <alignment horizontal="left" vertical="center" wrapText="1"/>
    </xf>
    <xf numFmtId="0" fontId="28" fillId="3" borderId="1" xfId="8" applyFill="1" applyBorder="1" applyAlignment="1">
      <alignment horizontal="left" vertical="center" wrapText="1"/>
    </xf>
    <xf numFmtId="49" fontId="4" fillId="3" borderId="1" xfId="0" applyNumberFormat="1" applyFont="1" applyFill="1" applyBorder="1" applyAlignment="1">
      <alignment horizontal="left" vertical="center" wrapText="1"/>
    </xf>
    <xf numFmtId="49" fontId="4" fillId="3" borderId="3" xfId="0" applyNumberFormat="1" applyFont="1" applyFill="1" applyBorder="1" applyAlignment="1">
      <alignment horizontal="left" vertical="center" wrapText="1"/>
    </xf>
    <xf numFmtId="0" fontId="18" fillId="0" borderId="0" xfId="0" applyFont="1" applyAlignment="1">
      <alignment horizontal="center" wrapText="1"/>
    </xf>
    <xf numFmtId="0" fontId="19" fillId="0" borderId="0" xfId="0" applyFont="1" applyAlignment="1">
      <alignment horizontal="center" wrapText="1"/>
    </xf>
    <xf numFmtId="0" fontId="4" fillId="2" borderId="4" xfId="0" applyFont="1" applyFill="1" applyBorder="1" applyAlignment="1">
      <alignment horizontal="right" vertical="center" wrapText="1"/>
    </xf>
    <xf numFmtId="0" fontId="4" fillId="2" borderId="5" xfId="0" applyFont="1" applyFill="1" applyBorder="1" applyAlignment="1">
      <alignment horizontal="righ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24" fillId="6" borderId="19" xfId="1" applyFont="1" applyFill="1" applyBorder="1" applyAlignment="1">
      <alignment horizontal="center" vertical="center" wrapText="1"/>
    </xf>
    <xf numFmtId="0" fontId="12" fillId="6" borderId="20" xfId="1" applyFont="1" applyFill="1" applyBorder="1" applyAlignment="1">
      <alignment horizontal="center" vertical="center" wrapText="1"/>
    </xf>
    <xf numFmtId="0" fontId="12" fillId="6" borderId="14" xfId="1" applyFont="1" applyFill="1" applyBorder="1" applyAlignment="1">
      <alignment horizontal="center" vertical="center" wrapText="1"/>
    </xf>
  </cellXfs>
  <cellStyles count="9">
    <cellStyle name="Calculation" xfId="7" builtinId="22"/>
    <cellStyle name="Currency" xfId="6" builtinId="4"/>
    <cellStyle name="Hyperlink" xfId="8" builtinId="8"/>
    <cellStyle name="Hypertextové prepojenie 2" xfId="2" xr:uid="{00000000-0005-0000-0000-000000000000}"/>
    <cellStyle name="Mena 2" xfId="4" xr:uid="{00000000-0005-0000-0000-000002000000}"/>
    <cellStyle name="Mena 3" xfId="5" xr:uid="{00000000-0005-0000-0000-000003000000}"/>
    <cellStyle name="Normal" xfId="0" builtinId="0"/>
    <cellStyle name="Normálna 2" xfId="1" xr:uid="{00000000-0005-0000-0000-000005000000}"/>
    <cellStyle name="Normálne 2" xfId="3" xr:uid="{00000000-0005-0000-0000-000006000000}"/>
  </cellStyles>
  <dxfs count="1">
    <dxf>
      <font>
        <b/>
        <i/>
        <color rgb="FFFF0000"/>
      </font>
    </dxf>
  </dxfs>
  <tableStyles count="0" defaultTableStyle="TableStyleMedium2" defaultPivotStyle="PivotStyleLight16"/>
  <colors>
    <mruColors>
      <color rgb="FFFFFFCC"/>
      <color rgb="FFCA9D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7ec55e5b485898c3/MIRRI_Dokumentacia/P_01_a_I_01_a_P_03_a_I_03_PRILOHA_KATALOG_POZIADAVIEK_mapovanie-a-zivotny-cyklus_Projekt_AA_OVM_BB_OsobaXY_DDMMYY_v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VINNE STANDARDY_ISVS"/>
      <sheetName val="KATALOG_POZIADAVKY"/>
      <sheetName val="FINAL_UCPA_Moduly"/>
      <sheetName val="MODULY"/>
      <sheetName val="TFC_v02"/>
      <sheetName val="ECF_v02"/>
      <sheetName val="UAW_v02"/>
      <sheetName val="INKREMENTY"/>
      <sheetName val="VZOR_OTAZKY DO VO"/>
      <sheetName val="VZOR_TESTOVANIE"/>
      <sheetName val="VZOR_POZIADAVKY PROCESY_EVS"/>
      <sheetName val="Skratky"/>
      <sheetName val="CISELNIK"/>
      <sheetName val="POVINNE_STANDARDY_ISVS"/>
      <sheetName val="VZOR_OTAZKY_DO_VO"/>
      <sheetName val="VZOR_POZIADAVKY_PROCESY_EVS"/>
      <sheetName val="POVINNE_STANDARDY_ISVS1"/>
      <sheetName val="VZOR_OTAZKY_DO_VO1"/>
      <sheetName val="VZOR_POZIADAVKY_PROCESY_EVS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v>0</v>
          </cell>
          <cell r="B2" t="str">
            <v>Funkcna poziadavka</v>
          </cell>
        </row>
        <row r="3">
          <cell r="A3">
            <v>15</v>
          </cell>
          <cell r="B3" t="str">
            <v>Nefunkcna poziadavka</v>
          </cell>
        </row>
        <row r="4">
          <cell r="A4">
            <v>20</v>
          </cell>
          <cell r="B4" t="str">
            <v>Technicka poziadavka</v>
          </cell>
        </row>
        <row r="5">
          <cell r="A5">
            <v>25</v>
          </cell>
        </row>
        <row r="6">
          <cell r="A6">
            <v>30</v>
          </cell>
        </row>
      </sheetData>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zilina.sk/"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tabColor rgb="FFFFFF00"/>
  </sheetPr>
  <dimension ref="A1:R38"/>
  <sheetViews>
    <sheetView tabSelected="1" topLeftCell="A6" zoomScale="130" zoomScaleNormal="130" workbookViewId="0">
      <selection activeCell="M19" sqref="M19"/>
    </sheetView>
  </sheetViews>
  <sheetFormatPr defaultColWidth="8.85546875" defaultRowHeight="15" x14ac:dyDescent="0.25"/>
  <cols>
    <col min="2" max="2" width="11.5703125" customWidth="1"/>
    <col min="4" max="4" width="6.42578125" customWidth="1"/>
    <col min="6" max="6" width="7.5703125" customWidth="1"/>
    <col min="7" max="7" width="12.42578125" customWidth="1"/>
    <col min="8" max="8" width="6" customWidth="1"/>
    <col min="9" max="9" width="14.42578125" customWidth="1"/>
  </cols>
  <sheetData>
    <row r="1" spans="1:18" x14ac:dyDescent="0.25">
      <c r="A1" s="1"/>
      <c r="B1" s="1"/>
      <c r="C1" s="1"/>
      <c r="D1" s="1"/>
      <c r="E1" s="1"/>
      <c r="F1" s="1"/>
      <c r="G1" s="1"/>
      <c r="H1" s="1"/>
      <c r="I1" s="1"/>
      <c r="J1" s="3"/>
      <c r="K1" s="4"/>
      <c r="L1" s="4"/>
      <c r="M1" s="4"/>
      <c r="N1" s="4"/>
      <c r="O1" s="4"/>
      <c r="P1" s="4"/>
      <c r="Q1" s="4"/>
      <c r="R1" s="4"/>
    </row>
    <row r="2" spans="1:18" x14ac:dyDescent="0.25">
      <c r="A2" s="1"/>
      <c r="B2" s="1"/>
      <c r="C2" s="1"/>
      <c r="D2" s="1"/>
      <c r="E2" s="1"/>
      <c r="F2" s="1"/>
      <c r="G2" s="1"/>
      <c r="H2" s="1"/>
      <c r="I2" s="1"/>
      <c r="J2" s="4"/>
      <c r="K2" s="4"/>
      <c r="L2" s="4"/>
      <c r="M2" s="4"/>
      <c r="N2" s="4"/>
      <c r="O2" s="4"/>
      <c r="P2" s="4"/>
      <c r="Q2" s="4"/>
      <c r="R2" s="4"/>
    </row>
    <row r="3" spans="1:18" ht="15" customHeight="1" x14ac:dyDescent="0.25">
      <c r="A3" s="1"/>
      <c r="B3" s="1"/>
      <c r="C3" s="1"/>
      <c r="D3" s="1"/>
      <c r="E3" s="1"/>
      <c r="F3" s="1"/>
      <c r="G3" s="1"/>
      <c r="H3" s="1"/>
      <c r="I3" s="1"/>
      <c r="J3" s="4"/>
      <c r="K3" s="4"/>
      <c r="L3" s="4"/>
      <c r="M3" s="4"/>
      <c r="N3" s="4"/>
      <c r="O3" s="4"/>
      <c r="P3" s="4"/>
      <c r="Q3" s="4"/>
      <c r="R3" s="4"/>
    </row>
    <row r="4" spans="1:18" ht="15" customHeight="1" x14ac:dyDescent="0.25">
      <c r="A4" s="1"/>
      <c r="B4" s="1"/>
      <c r="C4" s="1"/>
      <c r="D4" s="1"/>
      <c r="E4" s="1"/>
      <c r="F4" s="1"/>
      <c r="G4" s="1"/>
      <c r="H4" s="1"/>
      <c r="I4" s="1"/>
      <c r="J4" s="4"/>
      <c r="K4" s="4"/>
      <c r="L4" s="4"/>
      <c r="M4" s="4"/>
      <c r="N4" s="4"/>
      <c r="O4" s="4"/>
      <c r="P4" s="4"/>
      <c r="Q4" s="4"/>
      <c r="R4" s="4"/>
    </row>
    <row r="5" spans="1:18" x14ac:dyDescent="0.25">
      <c r="A5" s="1"/>
      <c r="B5" s="1"/>
      <c r="C5" s="1"/>
      <c r="D5" s="1"/>
      <c r="E5" s="1"/>
      <c r="F5" s="1"/>
      <c r="G5" s="1"/>
      <c r="H5" s="1"/>
      <c r="I5" s="1"/>
      <c r="J5" s="4"/>
      <c r="K5" s="4"/>
      <c r="L5" s="4"/>
      <c r="M5" s="4"/>
      <c r="N5" s="4"/>
      <c r="O5" s="4"/>
      <c r="P5" s="4"/>
      <c r="Q5" s="4"/>
      <c r="R5" s="4"/>
    </row>
    <row r="6" spans="1:18" ht="57.75" customHeight="1" x14ac:dyDescent="0.25">
      <c r="A6" s="69" t="s">
        <v>28</v>
      </c>
      <c r="B6" s="69"/>
      <c r="C6" s="69"/>
      <c r="D6" s="69"/>
      <c r="E6" s="69"/>
      <c r="F6" s="69"/>
      <c r="G6" s="69"/>
      <c r="H6" s="69"/>
      <c r="I6" s="69"/>
      <c r="J6" s="4"/>
      <c r="K6" s="4"/>
      <c r="L6" s="4"/>
      <c r="M6" s="4"/>
      <c r="N6" s="4"/>
      <c r="O6" s="4"/>
      <c r="P6" s="4"/>
      <c r="Q6" s="4"/>
      <c r="R6" s="4"/>
    </row>
    <row r="7" spans="1:18" x14ac:dyDescent="0.25">
      <c r="A7" s="70"/>
      <c r="B7" s="70"/>
      <c r="C7" s="70"/>
      <c r="D7" s="70"/>
      <c r="E7" s="70"/>
      <c r="F7" s="70"/>
      <c r="G7" s="70"/>
      <c r="H7" s="70"/>
      <c r="I7" s="70"/>
      <c r="J7" s="4"/>
      <c r="K7" s="29" t="s">
        <v>27</v>
      </c>
      <c r="L7" s="4"/>
      <c r="M7" s="4"/>
      <c r="N7" s="4"/>
      <c r="O7" s="4"/>
      <c r="P7" s="4"/>
      <c r="Q7" s="4"/>
      <c r="R7" s="4"/>
    </row>
    <row r="8" spans="1:18" ht="3.75" customHeight="1" x14ac:dyDescent="0.25">
      <c r="A8" s="70"/>
      <c r="B8" s="70"/>
      <c r="C8" s="70"/>
      <c r="D8" s="70"/>
      <c r="E8" s="70"/>
      <c r="F8" s="70"/>
      <c r="G8" s="70"/>
      <c r="H8" s="70"/>
      <c r="I8" s="70"/>
      <c r="J8" s="4"/>
      <c r="K8" s="4"/>
      <c r="L8" s="4"/>
      <c r="M8" s="4"/>
      <c r="N8" s="4"/>
      <c r="O8" s="4"/>
      <c r="P8" s="4"/>
      <c r="Q8" s="4"/>
      <c r="R8" s="4"/>
    </row>
    <row r="9" spans="1:18" ht="14.25" hidden="1" customHeight="1" x14ac:dyDescent="0.25">
      <c r="A9" s="70"/>
      <c r="B9" s="70"/>
      <c r="C9" s="70"/>
      <c r="D9" s="70"/>
      <c r="E9" s="70"/>
      <c r="F9" s="70"/>
      <c r="G9" s="70"/>
      <c r="H9" s="70"/>
      <c r="I9" s="70"/>
      <c r="J9" s="4"/>
      <c r="K9" s="4"/>
      <c r="L9" s="4"/>
      <c r="M9" s="4"/>
      <c r="N9" s="4"/>
      <c r="O9" s="4"/>
      <c r="P9" s="4"/>
      <c r="Q9" s="4"/>
      <c r="R9" s="4"/>
    </row>
    <row r="10" spans="1:18" ht="15" customHeight="1" x14ac:dyDescent="0.25">
      <c r="A10" s="1"/>
      <c r="B10" s="1"/>
      <c r="C10" s="1"/>
      <c r="D10" s="1"/>
      <c r="E10" s="1"/>
      <c r="F10" s="1"/>
      <c r="G10" s="1"/>
      <c r="H10" s="1"/>
      <c r="I10" s="1"/>
      <c r="J10" s="4"/>
      <c r="K10" s="4"/>
      <c r="L10" s="4"/>
      <c r="M10" s="4"/>
      <c r="N10" s="4"/>
      <c r="O10" s="4"/>
      <c r="P10" s="4"/>
      <c r="Q10" s="4"/>
      <c r="R10" s="4"/>
    </row>
    <row r="11" spans="1:18" x14ac:dyDescent="0.25">
      <c r="B11" s="1"/>
      <c r="C11" s="1"/>
      <c r="D11" s="1"/>
      <c r="E11" s="1"/>
      <c r="F11" s="1"/>
      <c r="G11" s="1"/>
      <c r="H11" s="1"/>
      <c r="I11" s="1"/>
      <c r="J11" s="4"/>
      <c r="K11" s="4"/>
      <c r="L11" s="4"/>
      <c r="M11" s="4"/>
      <c r="N11" s="4"/>
      <c r="O11" s="4"/>
      <c r="P11" s="4"/>
      <c r="Q11" s="4"/>
      <c r="R11" s="4"/>
    </row>
    <row r="12" spans="1:18" ht="15.75" thickBot="1" x14ac:dyDescent="0.3">
      <c r="B12" s="1"/>
      <c r="C12" s="1"/>
      <c r="D12" s="1"/>
      <c r="E12" s="1"/>
      <c r="F12" s="1"/>
      <c r="G12" s="1"/>
      <c r="H12" s="1"/>
      <c r="I12" s="1"/>
      <c r="J12" s="4"/>
      <c r="K12" s="4"/>
      <c r="L12" s="4"/>
      <c r="M12" s="4"/>
      <c r="N12" s="4"/>
      <c r="O12" s="4"/>
      <c r="P12" s="4"/>
      <c r="Q12" s="4"/>
      <c r="R12" s="4"/>
    </row>
    <row r="13" spans="1:18" ht="16.5" x14ac:dyDescent="0.25">
      <c r="A13" s="71" t="s">
        <v>0</v>
      </c>
      <c r="B13" s="72"/>
      <c r="C13" s="73" t="s">
        <v>400</v>
      </c>
      <c r="D13" s="73"/>
      <c r="E13" s="73"/>
      <c r="F13" s="73"/>
      <c r="G13" s="73"/>
      <c r="H13" s="73"/>
      <c r="I13" s="74"/>
      <c r="J13" s="4"/>
      <c r="K13" s="4"/>
      <c r="L13" s="4"/>
      <c r="M13" s="4"/>
      <c r="N13" s="4"/>
      <c r="O13" s="4"/>
      <c r="P13" s="4"/>
      <c r="Q13" s="4"/>
      <c r="R13" s="4"/>
    </row>
    <row r="14" spans="1:18" ht="16.5" hidden="1" x14ac:dyDescent="0.25">
      <c r="A14" s="54" t="s">
        <v>1</v>
      </c>
      <c r="B14" s="55"/>
      <c r="C14" s="64"/>
      <c r="D14" s="64"/>
      <c r="E14" s="64"/>
      <c r="F14" s="64"/>
      <c r="G14" s="64"/>
      <c r="H14" s="64"/>
      <c r="I14" s="65"/>
      <c r="J14" s="4"/>
      <c r="K14" s="4"/>
      <c r="L14" s="4"/>
      <c r="M14" s="4"/>
      <c r="N14" s="4"/>
      <c r="O14" s="4"/>
      <c r="P14" s="4"/>
      <c r="Q14" s="4"/>
      <c r="R14" s="4"/>
    </row>
    <row r="15" spans="1:18" ht="30.75" customHeight="1" x14ac:dyDescent="0.25">
      <c r="A15" s="54" t="s">
        <v>2</v>
      </c>
      <c r="B15" s="55"/>
      <c r="C15" s="64" t="s">
        <v>408</v>
      </c>
      <c r="D15" s="64"/>
      <c r="E15" s="64"/>
      <c r="F15" s="64"/>
      <c r="G15" s="64"/>
      <c r="H15" s="64"/>
      <c r="I15" s="65"/>
      <c r="J15" s="4"/>
      <c r="K15" s="4"/>
      <c r="L15" s="4"/>
      <c r="M15" s="4"/>
      <c r="N15" s="4"/>
      <c r="O15" s="4"/>
      <c r="P15" s="4"/>
      <c r="Q15" s="4"/>
      <c r="R15" s="4"/>
    </row>
    <row r="16" spans="1:18" ht="14.45" customHeight="1" x14ac:dyDescent="0.25">
      <c r="A16" s="54" t="s">
        <v>3</v>
      </c>
      <c r="B16" s="55"/>
      <c r="C16" s="64" t="s">
        <v>401</v>
      </c>
      <c r="D16" s="64"/>
      <c r="E16" s="64"/>
      <c r="F16" s="64"/>
      <c r="G16" s="64"/>
      <c r="H16" s="64"/>
      <c r="I16" s="65"/>
      <c r="J16" s="4"/>
      <c r="K16" s="4"/>
      <c r="L16" s="4"/>
      <c r="M16" s="4"/>
      <c r="N16" s="4"/>
      <c r="O16" s="4"/>
      <c r="P16" s="4"/>
      <c r="Q16" s="4"/>
      <c r="R16" s="4"/>
    </row>
    <row r="17" spans="1:18" ht="16.5" x14ac:dyDescent="0.25">
      <c r="A17" s="54" t="s">
        <v>4</v>
      </c>
      <c r="B17" s="55"/>
      <c r="C17" s="64" t="s">
        <v>403</v>
      </c>
      <c r="D17" s="64"/>
      <c r="E17" s="64"/>
      <c r="F17" s="64"/>
      <c r="G17" s="64"/>
      <c r="H17" s="64"/>
      <c r="I17" s="65"/>
      <c r="J17" s="4"/>
      <c r="K17" s="4"/>
      <c r="L17" s="4"/>
      <c r="M17" s="4"/>
      <c r="N17" s="4"/>
      <c r="O17" s="4"/>
      <c r="P17" s="4"/>
      <c r="Q17" s="4"/>
      <c r="R17" s="4"/>
    </row>
    <row r="18" spans="1:18" ht="16.5" x14ac:dyDescent="0.25">
      <c r="A18" s="54" t="s">
        <v>5</v>
      </c>
      <c r="B18" s="55"/>
      <c r="C18" s="64" t="s">
        <v>404</v>
      </c>
      <c r="D18" s="64"/>
      <c r="E18" s="64"/>
      <c r="F18" s="64"/>
      <c r="G18" s="64"/>
      <c r="H18" s="64"/>
      <c r="I18" s="65"/>
      <c r="J18" s="4"/>
      <c r="K18" s="4"/>
      <c r="L18" s="4"/>
      <c r="M18" s="4"/>
      <c r="N18" s="4"/>
      <c r="O18" s="4"/>
      <c r="P18" s="4"/>
      <c r="Q18" s="4"/>
      <c r="R18" s="4"/>
    </row>
    <row r="19" spans="1:18" ht="16.5" x14ac:dyDescent="0.25">
      <c r="A19" s="54" t="s">
        <v>6</v>
      </c>
      <c r="B19" s="55"/>
      <c r="C19" s="66" t="s">
        <v>406</v>
      </c>
      <c r="D19" s="64"/>
      <c r="E19" s="64"/>
      <c r="F19" s="64"/>
      <c r="G19" s="64"/>
      <c r="H19" s="64"/>
      <c r="I19" s="65"/>
      <c r="J19" s="4"/>
      <c r="K19" s="4"/>
      <c r="L19" s="4"/>
      <c r="M19" s="4"/>
      <c r="N19" s="4"/>
      <c r="O19" s="4"/>
      <c r="P19" s="4"/>
      <c r="Q19" s="4"/>
      <c r="R19" s="4"/>
    </row>
    <row r="20" spans="1:18" ht="16.5" x14ac:dyDescent="0.25">
      <c r="A20" s="54" t="s">
        <v>7</v>
      </c>
      <c r="B20" s="55"/>
      <c r="C20" s="67" t="s">
        <v>405</v>
      </c>
      <c r="D20" s="67"/>
      <c r="E20" s="67"/>
      <c r="F20" s="67"/>
      <c r="G20" s="67"/>
      <c r="H20" s="67"/>
      <c r="I20" s="68"/>
      <c r="J20" s="4"/>
      <c r="K20" s="4"/>
      <c r="L20" s="4"/>
      <c r="M20" s="4"/>
      <c r="N20" s="4"/>
      <c r="O20" s="4"/>
      <c r="P20" s="4"/>
      <c r="Q20" s="4"/>
      <c r="R20" s="4"/>
    </row>
    <row r="21" spans="1:18" ht="19.350000000000001" customHeight="1" x14ac:dyDescent="0.25">
      <c r="A21" s="54" t="s">
        <v>8</v>
      </c>
      <c r="B21" s="55"/>
      <c r="C21" s="56" t="s">
        <v>402</v>
      </c>
      <c r="D21" s="56"/>
      <c r="E21" s="56"/>
      <c r="F21" s="56"/>
      <c r="G21" s="56"/>
      <c r="H21" s="56"/>
      <c r="I21" s="57"/>
      <c r="J21" s="4"/>
      <c r="K21" s="4"/>
      <c r="L21" s="4"/>
      <c r="M21" s="4"/>
      <c r="N21" s="4"/>
      <c r="O21" s="4"/>
      <c r="P21" s="4"/>
      <c r="Q21" s="4"/>
      <c r="R21" s="4"/>
    </row>
    <row r="22" spans="1:18" ht="33" customHeight="1" thickBot="1" x14ac:dyDescent="0.3">
      <c r="A22" s="58" t="s">
        <v>9</v>
      </c>
      <c r="B22" s="59"/>
      <c r="C22" s="60" t="s">
        <v>407</v>
      </c>
      <c r="D22" s="61"/>
      <c r="E22" s="61"/>
      <c r="F22" s="61"/>
      <c r="G22" s="61"/>
      <c r="H22" s="61"/>
      <c r="I22" s="62"/>
      <c r="J22" s="4"/>
      <c r="K22" s="4"/>
      <c r="L22" s="4"/>
      <c r="M22" s="4"/>
      <c r="N22" s="4"/>
      <c r="O22" s="4"/>
      <c r="P22" s="4"/>
      <c r="Q22" s="4"/>
      <c r="R22" s="4"/>
    </row>
    <row r="23" spans="1:18" x14ac:dyDescent="0.25">
      <c r="A23" s="1"/>
      <c r="B23" s="1"/>
      <c r="C23" s="1"/>
      <c r="D23" s="1"/>
      <c r="E23" s="1"/>
      <c r="F23" s="1"/>
      <c r="G23" s="1"/>
      <c r="H23" s="1"/>
      <c r="I23" s="1"/>
      <c r="J23" s="4"/>
      <c r="K23" s="4"/>
      <c r="L23" s="4"/>
      <c r="M23" s="4"/>
      <c r="N23" s="4"/>
      <c r="O23" s="4"/>
      <c r="P23" s="4"/>
      <c r="Q23" s="4"/>
      <c r="R23" s="4"/>
    </row>
    <row r="24" spans="1:18" x14ac:dyDescent="0.25">
      <c r="A24" s="63" t="s">
        <v>81</v>
      </c>
      <c r="B24" s="63"/>
      <c r="C24" s="63"/>
      <c r="D24" s="63"/>
      <c r="E24" s="63"/>
      <c r="F24" s="63"/>
      <c r="G24" s="63"/>
      <c r="H24" s="63"/>
      <c r="I24" s="63"/>
      <c r="J24" s="4"/>
      <c r="K24" s="4"/>
      <c r="L24" s="4"/>
      <c r="M24" s="4"/>
      <c r="N24" s="4"/>
      <c r="O24" s="4"/>
      <c r="P24" s="4"/>
      <c r="Q24" s="4"/>
      <c r="R24" s="4"/>
    </row>
    <row r="25" spans="1:18" x14ac:dyDescent="0.25">
      <c r="A25" s="31" t="s">
        <v>82</v>
      </c>
      <c r="B25" s="30"/>
      <c r="C25" s="30"/>
      <c r="D25" s="30"/>
      <c r="E25" s="30"/>
      <c r="F25" s="30"/>
      <c r="G25" s="30"/>
      <c r="H25" s="30"/>
      <c r="I25" s="30"/>
      <c r="J25" s="4"/>
      <c r="K25" s="4"/>
      <c r="L25" s="4"/>
      <c r="M25" s="4"/>
      <c r="N25" s="4"/>
      <c r="O25" s="4"/>
      <c r="P25" s="4"/>
      <c r="Q25" s="4"/>
      <c r="R25" s="4"/>
    </row>
    <row r="26" spans="1:18" x14ac:dyDescent="0.25">
      <c r="A26" s="31" t="s">
        <v>83</v>
      </c>
      <c r="B26" s="30"/>
      <c r="C26" s="30"/>
      <c r="D26" s="30"/>
      <c r="E26" s="30"/>
      <c r="F26" s="30"/>
      <c r="G26" s="30"/>
      <c r="H26" s="30"/>
      <c r="I26" s="30"/>
      <c r="J26" s="4"/>
      <c r="K26" s="4"/>
      <c r="L26" s="4"/>
      <c r="M26" s="4"/>
      <c r="N26" s="4"/>
      <c r="O26" s="4"/>
      <c r="P26" s="4"/>
      <c r="Q26" s="4"/>
      <c r="R26" s="4"/>
    </row>
    <row r="27" spans="1:18" x14ac:dyDescent="0.25">
      <c r="A27" s="28"/>
      <c r="B27" s="28"/>
      <c r="C27" s="28"/>
      <c r="D27" s="28"/>
      <c r="E27" s="28"/>
      <c r="F27" s="28"/>
      <c r="G27" s="28"/>
      <c r="H27" s="28"/>
      <c r="I27" s="28"/>
      <c r="J27" s="4"/>
      <c r="K27" s="4"/>
      <c r="L27" s="4"/>
      <c r="M27" s="4"/>
      <c r="N27" s="4"/>
      <c r="O27" s="4"/>
      <c r="P27" s="4"/>
      <c r="Q27" s="4"/>
      <c r="R27" s="4"/>
    </row>
    <row r="28" spans="1:18" x14ac:dyDescent="0.25">
      <c r="A28" s="2"/>
      <c r="B28" s="2"/>
      <c r="C28" s="1"/>
      <c r="D28" s="1"/>
      <c r="E28" s="1"/>
      <c r="F28" s="1"/>
      <c r="G28" s="1"/>
      <c r="H28" s="1"/>
      <c r="I28" s="1"/>
      <c r="J28" s="4"/>
      <c r="K28" s="4"/>
      <c r="L28" s="4"/>
      <c r="M28" s="4"/>
      <c r="N28" s="4"/>
      <c r="O28" s="4"/>
      <c r="P28" s="4"/>
      <c r="Q28" s="4"/>
      <c r="R28" s="4"/>
    </row>
    <row r="29" spans="1:18" x14ac:dyDescent="0.25">
      <c r="A29" s="1"/>
      <c r="B29" s="1"/>
      <c r="C29" s="1"/>
      <c r="D29" s="1"/>
      <c r="E29" s="1"/>
      <c r="F29" s="1"/>
      <c r="G29" s="1"/>
      <c r="H29" s="1"/>
      <c r="I29" s="1"/>
      <c r="J29" s="4"/>
      <c r="K29" s="4"/>
      <c r="L29" s="4"/>
      <c r="M29" s="4"/>
      <c r="N29" s="4"/>
      <c r="O29" s="4"/>
      <c r="P29" s="4"/>
      <c r="Q29" s="4"/>
      <c r="R29" s="4"/>
    </row>
    <row r="30" spans="1:18" x14ac:dyDescent="0.25">
      <c r="A30" s="1"/>
      <c r="B30" s="1"/>
      <c r="C30" s="1"/>
      <c r="D30" s="1"/>
      <c r="E30" s="1"/>
      <c r="F30" s="1"/>
      <c r="G30" s="1"/>
      <c r="H30" s="1"/>
      <c r="I30" s="1"/>
      <c r="J30" s="4"/>
      <c r="K30" s="4"/>
      <c r="L30" s="4"/>
      <c r="M30" s="4"/>
      <c r="N30" s="4"/>
      <c r="O30" s="4"/>
      <c r="P30" s="4"/>
      <c r="Q30" s="4"/>
      <c r="R30" s="4"/>
    </row>
    <row r="31" spans="1:18" x14ac:dyDescent="0.25">
      <c r="A31" s="1"/>
      <c r="B31" s="1"/>
      <c r="C31" s="1"/>
      <c r="D31" s="1"/>
      <c r="E31" s="1"/>
      <c r="F31" s="1"/>
      <c r="G31" s="1"/>
      <c r="H31" s="1"/>
      <c r="I31" s="1"/>
      <c r="J31" s="4"/>
      <c r="K31" s="4"/>
      <c r="L31" s="4"/>
      <c r="M31" s="4"/>
      <c r="N31" s="4"/>
      <c r="O31" s="4"/>
      <c r="P31" s="4"/>
      <c r="Q31" s="4"/>
      <c r="R31" s="4"/>
    </row>
    <row r="32" spans="1:18" x14ac:dyDescent="0.25">
      <c r="A32" s="1"/>
      <c r="B32" s="1"/>
      <c r="C32" s="1"/>
      <c r="D32" s="1"/>
      <c r="E32" s="1"/>
      <c r="F32" s="1"/>
      <c r="G32" s="1"/>
      <c r="H32" s="1"/>
      <c r="I32" s="1"/>
      <c r="J32" s="4"/>
      <c r="K32" s="4"/>
      <c r="L32" s="4"/>
      <c r="M32" s="4"/>
      <c r="N32" s="4"/>
      <c r="O32" s="4"/>
      <c r="P32" s="4"/>
      <c r="Q32" s="4"/>
      <c r="R32" s="4"/>
    </row>
    <row r="33" spans="1:18" x14ac:dyDescent="0.25">
      <c r="A33" s="1"/>
      <c r="B33" s="1"/>
      <c r="C33" s="1"/>
      <c r="D33" s="1"/>
      <c r="E33" s="1"/>
      <c r="F33" s="1"/>
      <c r="G33" s="1"/>
      <c r="H33" s="1"/>
      <c r="I33" s="1"/>
      <c r="J33" s="4"/>
      <c r="K33" s="4"/>
      <c r="L33" s="4"/>
      <c r="M33" s="4"/>
      <c r="N33" s="4"/>
      <c r="O33" s="4"/>
      <c r="P33" s="4"/>
      <c r="Q33" s="4"/>
      <c r="R33" s="4"/>
    </row>
    <row r="34" spans="1:18" x14ac:dyDescent="0.25">
      <c r="A34" s="1"/>
      <c r="B34" s="1"/>
      <c r="C34" s="1"/>
      <c r="D34" s="1"/>
      <c r="E34" s="1"/>
      <c r="F34" s="1"/>
      <c r="G34" s="1"/>
      <c r="H34" s="1"/>
      <c r="I34" s="1"/>
      <c r="J34" s="4"/>
      <c r="K34" s="4"/>
      <c r="L34" s="4"/>
      <c r="M34" s="4"/>
      <c r="N34" s="4"/>
      <c r="O34" s="4"/>
      <c r="P34" s="4"/>
      <c r="Q34" s="4"/>
      <c r="R34" s="4"/>
    </row>
    <row r="35" spans="1:18" x14ac:dyDescent="0.25">
      <c r="A35" s="1"/>
      <c r="B35" s="1"/>
      <c r="C35" s="1"/>
      <c r="D35" s="1"/>
      <c r="E35" s="1"/>
      <c r="F35" s="1"/>
      <c r="G35" s="1"/>
      <c r="H35" s="1"/>
      <c r="I35" s="1"/>
    </row>
    <row r="36" spans="1:18" x14ac:dyDescent="0.25">
      <c r="A36" s="1"/>
      <c r="B36" s="1"/>
      <c r="C36" s="1"/>
      <c r="D36" s="1"/>
      <c r="E36" s="1"/>
      <c r="F36" s="1"/>
      <c r="G36" s="1"/>
      <c r="H36" s="1"/>
      <c r="I36" s="1"/>
    </row>
    <row r="37" spans="1:18" x14ac:dyDescent="0.25">
      <c r="A37" s="1"/>
      <c r="B37" s="1"/>
      <c r="C37" s="1"/>
      <c r="D37" s="1"/>
      <c r="E37" s="1"/>
      <c r="F37" s="1"/>
      <c r="G37" s="1"/>
      <c r="H37" s="1"/>
      <c r="I37" s="1"/>
    </row>
    <row r="38" spans="1:18" x14ac:dyDescent="0.25">
      <c r="A38" s="1"/>
      <c r="B38" s="1"/>
      <c r="C38" s="1"/>
      <c r="D38" s="1"/>
      <c r="E38" s="1"/>
      <c r="F38" s="1"/>
      <c r="G38" s="1"/>
      <c r="H38" s="1"/>
      <c r="I38" s="1"/>
    </row>
  </sheetData>
  <mergeCells count="22">
    <mergeCell ref="A6:I9"/>
    <mergeCell ref="A16:B16"/>
    <mergeCell ref="C16:I16"/>
    <mergeCell ref="A17:B17"/>
    <mergeCell ref="C17:I17"/>
    <mergeCell ref="A13:B13"/>
    <mergeCell ref="C13:I13"/>
    <mergeCell ref="A14:B14"/>
    <mergeCell ref="C14:I14"/>
    <mergeCell ref="A15:B15"/>
    <mergeCell ref="C15:I15"/>
    <mergeCell ref="A18:B18"/>
    <mergeCell ref="C18:I18"/>
    <mergeCell ref="A19:B19"/>
    <mergeCell ref="C19:I19"/>
    <mergeCell ref="A20:B20"/>
    <mergeCell ref="C20:I20"/>
    <mergeCell ref="A21:B21"/>
    <mergeCell ref="C21:I21"/>
    <mergeCell ref="A22:B22"/>
    <mergeCell ref="C22:I22"/>
    <mergeCell ref="A24:I24"/>
  </mergeCells>
  <hyperlinks>
    <hyperlink ref="C19" r:id="rId1" xr:uid="{63903E47-369C-4D2C-878F-3B7874AF95C7}"/>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26">
    <tabColor rgb="FFFFC000"/>
  </sheetPr>
  <dimension ref="A1:Q300"/>
  <sheetViews>
    <sheetView topLeftCell="A122" zoomScale="75" zoomScaleNormal="100" workbookViewId="0">
      <pane xSplit="1" topLeftCell="C1" activePane="topRight" state="frozen"/>
      <selection pane="topRight" activeCell="G123" sqref="G123"/>
    </sheetView>
  </sheetViews>
  <sheetFormatPr defaultColWidth="10.42578125" defaultRowHeight="12.75" x14ac:dyDescent="0.25"/>
  <cols>
    <col min="1" max="1" width="14.85546875" style="6" customWidth="1"/>
    <col min="2" max="2" width="36" style="6" customWidth="1"/>
    <col min="3" max="3" width="58.5703125" style="5" customWidth="1"/>
    <col min="4" max="4" width="50.140625" style="5" customWidth="1"/>
    <col min="5" max="5" width="57.5703125" style="5" customWidth="1"/>
    <col min="6" max="6" width="27.42578125" style="5" customWidth="1"/>
    <col min="7" max="7" width="19.42578125" style="5" customWidth="1"/>
    <col min="8" max="12" width="19.42578125" style="5" hidden="1" customWidth="1"/>
    <col min="13" max="13" width="27.42578125" style="5" customWidth="1"/>
    <col min="14" max="14" width="34.42578125" style="5" customWidth="1"/>
    <col min="15" max="15" width="64.42578125" style="5" customWidth="1"/>
    <col min="16" max="17" width="10.42578125" style="5" customWidth="1"/>
    <col min="18" max="16384" width="10.42578125" style="5"/>
  </cols>
  <sheetData>
    <row r="1" spans="1:17" ht="55.5" customHeight="1" x14ac:dyDescent="0.25">
      <c r="A1" s="75" t="s">
        <v>10</v>
      </c>
      <c r="B1" s="76"/>
      <c r="C1" s="76"/>
      <c r="D1" s="76"/>
      <c r="E1" s="76"/>
      <c r="F1" s="76"/>
      <c r="G1" s="76"/>
      <c r="H1" s="76"/>
      <c r="I1" s="76"/>
      <c r="J1" s="76"/>
      <c r="K1" s="76"/>
      <c r="L1" s="76"/>
      <c r="M1" s="76"/>
      <c r="N1" s="76"/>
      <c r="O1" s="77"/>
      <c r="P1" s="24"/>
    </row>
    <row r="2" spans="1:17" s="22" customFormat="1" ht="63.75" x14ac:dyDescent="0.25">
      <c r="A2" s="9" t="s">
        <v>11</v>
      </c>
      <c r="B2" s="9" t="s">
        <v>12</v>
      </c>
      <c r="C2" s="9" t="s">
        <v>13</v>
      </c>
      <c r="D2" s="9" t="s">
        <v>14</v>
      </c>
      <c r="E2" s="9" t="s">
        <v>15</v>
      </c>
      <c r="F2" s="9" t="s">
        <v>16</v>
      </c>
      <c r="G2" s="9" t="s">
        <v>17</v>
      </c>
      <c r="H2" s="9" t="s">
        <v>30</v>
      </c>
      <c r="I2" s="9" t="s">
        <v>33</v>
      </c>
      <c r="J2" s="9" t="s">
        <v>29</v>
      </c>
      <c r="K2" s="9" t="s">
        <v>32</v>
      </c>
      <c r="L2" s="9" t="s">
        <v>31</v>
      </c>
      <c r="M2" s="9" t="s">
        <v>18</v>
      </c>
      <c r="N2" s="9" t="s">
        <v>19</v>
      </c>
      <c r="O2" s="9" t="s">
        <v>20</v>
      </c>
    </row>
    <row r="3" spans="1:17" s="17" customFormat="1" ht="127.5" x14ac:dyDescent="0.25">
      <c r="A3" s="23" t="s">
        <v>286</v>
      </c>
      <c r="B3" s="23" t="s">
        <v>21</v>
      </c>
      <c r="C3" s="25" t="s">
        <v>411</v>
      </c>
      <c r="D3" s="25" t="s">
        <v>84</v>
      </c>
      <c r="E3" s="14" t="s">
        <v>97</v>
      </c>
      <c r="F3" s="14" t="s">
        <v>98</v>
      </c>
      <c r="G3" s="14" t="s">
        <v>84</v>
      </c>
      <c r="H3" s="14" t="s">
        <v>84</v>
      </c>
      <c r="I3" s="47" t="s">
        <v>34</v>
      </c>
      <c r="J3" s="47">
        <v>12</v>
      </c>
      <c r="K3" s="48">
        <v>560</v>
      </c>
      <c r="L3" s="48">
        <f>J3*K3</f>
        <v>6720</v>
      </c>
      <c r="M3" s="46" t="str">
        <f>IFERROR(VLOOKUP(G3,' Moduly a inkrementy'!$B$3:$C$13,2,FALSE),"")</f>
        <v>Inkrement 1</v>
      </c>
      <c r="N3" s="25"/>
      <c r="O3" s="25"/>
      <c r="P3" s="21"/>
      <c r="Q3" s="20"/>
    </row>
    <row r="4" spans="1:17" s="17" customFormat="1" ht="127.5" x14ac:dyDescent="0.25">
      <c r="A4" s="23" t="s">
        <v>287</v>
      </c>
      <c r="B4" s="23" t="s">
        <v>21</v>
      </c>
      <c r="C4" s="25" t="s">
        <v>411</v>
      </c>
      <c r="D4" s="25" t="s">
        <v>84</v>
      </c>
      <c r="E4" s="25" t="s">
        <v>99</v>
      </c>
      <c r="F4" s="14" t="s">
        <v>100</v>
      </c>
      <c r="G4" s="14" t="s">
        <v>84</v>
      </c>
      <c r="H4" s="14" t="s">
        <v>84</v>
      </c>
      <c r="I4" s="47" t="s">
        <v>36</v>
      </c>
      <c r="J4" s="47"/>
      <c r="K4" s="48">
        <v>560</v>
      </c>
      <c r="L4" s="48">
        <f t="shared" ref="L4:L14" si="0">J4*K4</f>
        <v>0</v>
      </c>
      <c r="M4" s="46" t="str">
        <f>IFERROR(VLOOKUP(G4,' Moduly a inkrementy'!$B$3:$C$13,2,FALSE),"")</f>
        <v>Inkrement 1</v>
      </c>
      <c r="N4" s="25"/>
      <c r="O4" s="25"/>
      <c r="P4" s="21"/>
      <c r="Q4" s="20"/>
    </row>
    <row r="5" spans="1:17" s="17" customFormat="1" ht="216.75" x14ac:dyDescent="0.25">
      <c r="A5" s="23" t="s">
        <v>288</v>
      </c>
      <c r="B5" s="23" t="s">
        <v>21</v>
      </c>
      <c r="C5" s="25" t="s">
        <v>411</v>
      </c>
      <c r="D5" s="25" t="s">
        <v>84</v>
      </c>
      <c r="E5" s="14" t="s">
        <v>101</v>
      </c>
      <c r="F5" s="14" t="s">
        <v>102</v>
      </c>
      <c r="G5" s="14" t="s">
        <v>84</v>
      </c>
      <c r="H5" s="14" t="s">
        <v>84</v>
      </c>
      <c r="I5" s="47" t="s">
        <v>35</v>
      </c>
      <c r="J5" s="47"/>
      <c r="K5" s="48">
        <v>520</v>
      </c>
      <c r="L5" s="48">
        <f t="shared" si="0"/>
        <v>0</v>
      </c>
      <c r="M5" s="46" t="str">
        <f>IFERROR(VLOOKUP(G5,' Moduly a inkrementy'!$B$3:$C$13,2,FALSE),"")</f>
        <v>Inkrement 1</v>
      </c>
      <c r="N5" s="25"/>
      <c r="O5" s="25"/>
      <c r="P5" s="21"/>
      <c r="Q5" s="20"/>
    </row>
    <row r="6" spans="1:17" s="17" customFormat="1" ht="102" x14ac:dyDescent="0.25">
      <c r="A6" s="23" t="s">
        <v>289</v>
      </c>
      <c r="B6" s="23" t="s">
        <v>21</v>
      </c>
      <c r="C6" s="25" t="s">
        <v>411</v>
      </c>
      <c r="D6" s="25" t="s">
        <v>84</v>
      </c>
      <c r="E6" s="14" t="s">
        <v>103</v>
      </c>
      <c r="F6" s="14" t="s">
        <v>104</v>
      </c>
      <c r="G6" s="14" t="s">
        <v>84</v>
      </c>
      <c r="H6" s="14" t="s">
        <v>84</v>
      </c>
      <c r="I6" s="47"/>
      <c r="J6" s="47"/>
      <c r="K6" s="48">
        <v>560</v>
      </c>
      <c r="L6" s="48">
        <f t="shared" si="0"/>
        <v>0</v>
      </c>
      <c r="M6" s="46" t="str">
        <f>IFERROR(VLOOKUP(G6,' Moduly a inkrementy'!$B$3:$C$13,2,FALSE),"")</f>
        <v>Inkrement 1</v>
      </c>
      <c r="N6" s="25"/>
      <c r="O6" s="25"/>
      <c r="P6" s="21"/>
      <c r="Q6" s="20"/>
    </row>
    <row r="7" spans="1:17" s="17" customFormat="1" ht="409.5" x14ac:dyDescent="0.25">
      <c r="A7" s="23" t="s">
        <v>290</v>
      </c>
      <c r="B7" s="23" t="s">
        <v>21</v>
      </c>
      <c r="C7" s="25" t="s">
        <v>411</v>
      </c>
      <c r="D7" s="25" t="s">
        <v>84</v>
      </c>
      <c r="E7" s="14" t="s">
        <v>105</v>
      </c>
      <c r="F7" s="14" t="s">
        <v>106</v>
      </c>
      <c r="G7" s="14" t="s">
        <v>84</v>
      </c>
      <c r="H7" s="14" t="s">
        <v>84</v>
      </c>
      <c r="I7" s="47"/>
      <c r="J7" s="47"/>
      <c r="K7" s="48">
        <v>560</v>
      </c>
      <c r="L7" s="48">
        <f t="shared" si="0"/>
        <v>0</v>
      </c>
      <c r="M7" s="46" t="str">
        <f>IFERROR(VLOOKUP(G7,' Moduly a inkrementy'!$B$3:$C$13,2,FALSE),"")</f>
        <v>Inkrement 1</v>
      </c>
      <c r="N7" s="25"/>
      <c r="O7" s="25"/>
      <c r="P7" s="21"/>
      <c r="Q7" s="20"/>
    </row>
    <row r="8" spans="1:17" s="17" customFormat="1" ht="395.25" x14ac:dyDescent="0.25">
      <c r="A8" s="23" t="s">
        <v>291</v>
      </c>
      <c r="B8" s="23" t="s">
        <v>21</v>
      </c>
      <c r="C8" s="25" t="s">
        <v>411</v>
      </c>
      <c r="D8" s="25" t="s">
        <v>84</v>
      </c>
      <c r="E8" s="14" t="s">
        <v>107</v>
      </c>
      <c r="F8" s="14" t="s">
        <v>108</v>
      </c>
      <c r="G8" s="14" t="s">
        <v>84</v>
      </c>
      <c r="H8" s="14" t="s">
        <v>84</v>
      </c>
      <c r="I8" s="47"/>
      <c r="J8" s="47"/>
      <c r="K8" s="48"/>
      <c r="L8" s="48"/>
      <c r="M8" s="46" t="str">
        <f>IFERROR(VLOOKUP(G8,' Moduly a inkrementy'!$B$3:$C$13,2,FALSE),"")</f>
        <v>Inkrement 1</v>
      </c>
      <c r="N8" s="25"/>
      <c r="O8" s="25"/>
      <c r="P8" s="21"/>
      <c r="Q8" s="20"/>
    </row>
    <row r="9" spans="1:17" s="17" customFormat="1" ht="216.75" x14ac:dyDescent="0.25">
      <c r="A9" s="23" t="s">
        <v>292</v>
      </c>
      <c r="B9" s="23" t="s">
        <v>21</v>
      </c>
      <c r="C9" s="25" t="s">
        <v>411</v>
      </c>
      <c r="D9" s="25" t="s">
        <v>84</v>
      </c>
      <c r="E9" s="14" t="s">
        <v>109</v>
      </c>
      <c r="F9" s="14" t="s">
        <v>110</v>
      </c>
      <c r="G9" s="14" t="s">
        <v>84</v>
      </c>
      <c r="H9" s="14" t="s">
        <v>84</v>
      </c>
      <c r="I9" s="47"/>
      <c r="J9" s="47"/>
      <c r="K9" s="48">
        <v>580</v>
      </c>
      <c r="L9" s="48">
        <f t="shared" si="0"/>
        <v>0</v>
      </c>
      <c r="M9" s="46" t="str">
        <f>IFERROR(VLOOKUP(G9,' Moduly a inkrementy'!$B$3:$C$13,2,FALSE),"")</f>
        <v>Inkrement 1</v>
      </c>
      <c r="N9" s="25"/>
      <c r="O9" s="25"/>
      <c r="P9" s="21"/>
      <c r="Q9" s="20"/>
    </row>
    <row r="10" spans="1:17" s="17" customFormat="1" ht="293.25" x14ac:dyDescent="0.25">
      <c r="A10" s="23" t="s">
        <v>293</v>
      </c>
      <c r="B10" s="23" t="s">
        <v>21</v>
      </c>
      <c r="C10" s="25" t="s">
        <v>411</v>
      </c>
      <c r="D10" s="25" t="s">
        <v>84</v>
      </c>
      <c r="E10" s="14" t="s">
        <v>111</v>
      </c>
      <c r="F10" s="14" t="s">
        <v>112</v>
      </c>
      <c r="G10" s="14" t="s">
        <v>84</v>
      </c>
      <c r="H10" s="14" t="s">
        <v>84</v>
      </c>
      <c r="I10" s="47"/>
      <c r="J10" s="47"/>
      <c r="K10" s="48"/>
      <c r="L10" s="48">
        <f t="shared" si="0"/>
        <v>0</v>
      </c>
      <c r="M10" s="46" t="str">
        <f>IFERROR(VLOOKUP(G10,' Moduly a inkrementy'!$B$3:$C$13,2,FALSE),"")</f>
        <v>Inkrement 1</v>
      </c>
      <c r="N10" s="25"/>
      <c r="O10" s="25"/>
      <c r="P10" s="21"/>
      <c r="Q10" s="20"/>
    </row>
    <row r="11" spans="1:17" s="17" customFormat="1" ht="409.5" x14ac:dyDescent="0.25">
      <c r="A11" s="23" t="s">
        <v>294</v>
      </c>
      <c r="B11" s="23" t="s">
        <v>21</v>
      </c>
      <c r="C11" s="25" t="s">
        <v>411</v>
      </c>
      <c r="D11" s="25" t="s">
        <v>84</v>
      </c>
      <c r="E11" s="14" t="s">
        <v>113</v>
      </c>
      <c r="F11" s="14" t="s">
        <v>114</v>
      </c>
      <c r="G11" s="14" t="s">
        <v>84</v>
      </c>
      <c r="H11" s="14" t="s">
        <v>84</v>
      </c>
      <c r="I11" s="47"/>
      <c r="J11" s="47"/>
      <c r="K11" s="48">
        <v>560</v>
      </c>
      <c r="L11" s="48">
        <f t="shared" si="0"/>
        <v>0</v>
      </c>
      <c r="M11" s="46" t="str">
        <f>IFERROR(VLOOKUP(G11,' Moduly a inkrementy'!$B$3:$C$13,2,FALSE),"")</f>
        <v>Inkrement 1</v>
      </c>
      <c r="N11" s="25"/>
      <c r="O11" s="25"/>
      <c r="P11" s="19"/>
      <c r="Q11" s="18"/>
    </row>
    <row r="12" spans="1:17" ht="255" x14ac:dyDescent="0.25">
      <c r="A12" s="23" t="s">
        <v>295</v>
      </c>
      <c r="B12" s="23" t="s">
        <v>21</v>
      </c>
      <c r="C12" s="25" t="s">
        <v>411</v>
      </c>
      <c r="D12" s="25" t="s">
        <v>84</v>
      </c>
      <c r="E12" s="14" t="s">
        <v>115</v>
      </c>
      <c r="F12" s="14" t="s">
        <v>116</v>
      </c>
      <c r="G12" s="14" t="s">
        <v>84</v>
      </c>
      <c r="H12" s="14" t="s">
        <v>84</v>
      </c>
      <c r="I12" s="47"/>
      <c r="J12" s="47"/>
      <c r="K12" s="48">
        <v>560</v>
      </c>
      <c r="L12" s="48">
        <f t="shared" si="0"/>
        <v>0</v>
      </c>
      <c r="M12" s="46" t="str">
        <f>IFERROR(VLOOKUP(G12,' Moduly a inkrementy'!$B$3:$C$13,2,FALSE),"")</f>
        <v>Inkrement 1</v>
      </c>
      <c r="N12" s="13"/>
      <c r="O12" s="13"/>
      <c r="P12" s="15"/>
      <c r="Q12" s="12"/>
    </row>
    <row r="13" spans="1:17" ht="127.5" x14ac:dyDescent="0.25">
      <c r="A13" s="23" t="s">
        <v>296</v>
      </c>
      <c r="B13" s="23" t="s">
        <v>21</v>
      </c>
      <c r="C13" s="25" t="s">
        <v>411</v>
      </c>
      <c r="D13" s="25" t="s">
        <v>84</v>
      </c>
      <c r="E13" s="14" t="s">
        <v>117</v>
      </c>
      <c r="F13" s="14" t="s">
        <v>118</v>
      </c>
      <c r="G13" s="14" t="s">
        <v>84</v>
      </c>
      <c r="H13" s="14" t="s">
        <v>84</v>
      </c>
      <c r="I13" s="47"/>
      <c r="J13" s="47"/>
      <c r="K13" s="48">
        <v>560</v>
      </c>
      <c r="L13" s="48">
        <f t="shared" si="0"/>
        <v>0</v>
      </c>
      <c r="M13" s="46" t="str">
        <f>IFERROR(VLOOKUP(G13,' Moduly a inkrementy'!$B$3:$C$13,2,FALSE),"")</f>
        <v>Inkrement 1</v>
      </c>
      <c r="N13" s="13"/>
      <c r="O13" s="13"/>
      <c r="P13" s="15"/>
      <c r="Q13" s="12"/>
    </row>
    <row r="14" spans="1:17" ht="216.75" x14ac:dyDescent="0.25">
      <c r="A14" s="23" t="s">
        <v>297</v>
      </c>
      <c r="B14" s="23" t="s">
        <v>21</v>
      </c>
      <c r="C14" s="25" t="s">
        <v>411</v>
      </c>
      <c r="D14" s="25" t="s">
        <v>84</v>
      </c>
      <c r="E14" s="14" t="s">
        <v>119</v>
      </c>
      <c r="F14" s="14" t="s">
        <v>120</v>
      </c>
      <c r="G14" s="14" t="s">
        <v>84</v>
      </c>
      <c r="H14" s="14" t="s">
        <v>84</v>
      </c>
      <c r="I14" s="47"/>
      <c r="J14" s="47"/>
      <c r="K14" s="48">
        <v>560</v>
      </c>
      <c r="L14" s="48">
        <f t="shared" si="0"/>
        <v>0</v>
      </c>
      <c r="M14" s="46" t="str">
        <f>IFERROR(VLOOKUP(G14,' Moduly a inkrementy'!$B$3:$C$13,2,FALSE),"")</f>
        <v>Inkrement 1</v>
      </c>
      <c r="N14" s="13"/>
      <c r="O14" s="13"/>
      <c r="P14" s="15"/>
      <c r="Q14" s="12"/>
    </row>
    <row r="15" spans="1:17" ht="89.25" x14ac:dyDescent="0.25">
      <c r="A15" s="23" t="s">
        <v>298</v>
      </c>
      <c r="B15" s="23" t="s">
        <v>21</v>
      </c>
      <c r="C15" s="25" t="s">
        <v>411</v>
      </c>
      <c r="D15" s="25" t="s">
        <v>84</v>
      </c>
      <c r="E15" s="14" t="s">
        <v>121</v>
      </c>
      <c r="F15" s="14" t="s">
        <v>122</v>
      </c>
      <c r="G15" s="14" t="s">
        <v>84</v>
      </c>
      <c r="H15" s="14" t="s">
        <v>84</v>
      </c>
      <c r="I15" s="47"/>
      <c r="J15" s="47"/>
      <c r="K15" s="47"/>
      <c r="L15" s="47"/>
      <c r="M15" s="46" t="str">
        <f>IFERROR(VLOOKUP(G15,' Moduly a inkrementy'!$B$3:$C$13,2,FALSE),"")</f>
        <v>Inkrement 1</v>
      </c>
      <c r="N15" s="13"/>
      <c r="O15" s="13"/>
      <c r="P15" s="15"/>
      <c r="Q15" s="12"/>
    </row>
    <row r="16" spans="1:17" ht="38.25" x14ac:dyDescent="0.25">
      <c r="A16" s="23" t="s">
        <v>299</v>
      </c>
      <c r="B16" s="23" t="s">
        <v>21</v>
      </c>
      <c r="C16" s="25" t="s">
        <v>411</v>
      </c>
      <c r="D16" s="25" t="s">
        <v>84</v>
      </c>
      <c r="E16" s="14" t="s">
        <v>123</v>
      </c>
      <c r="F16" s="14" t="s">
        <v>124</v>
      </c>
      <c r="G16" s="14" t="s">
        <v>84</v>
      </c>
      <c r="H16" s="14" t="s">
        <v>84</v>
      </c>
      <c r="I16" s="47"/>
      <c r="J16" s="47"/>
      <c r="K16" s="47"/>
      <c r="L16" s="47"/>
      <c r="M16" s="46" t="str">
        <f>IFERROR(VLOOKUP(G16,' Moduly a inkrementy'!$B$3:$C$13,2,FALSE),"")</f>
        <v>Inkrement 1</v>
      </c>
      <c r="N16" s="13"/>
      <c r="O16" s="13"/>
      <c r="P16" s="15"/>
      <c r="Q16" s="12"/>
    </row>
    <row r="17" spans="1:17" ht="178.5" x14ac:dyDescent="0.25">
      <c r="A17" s="23" t="s">
        <v>300</v>
      </c>
      <c r="B17" s="23" t="s">
        <v>21</v>
      </c>
      <c r="C17" s="25" t="s">
        <v>411</v>
      </c>
      <c r="D17" s="25" t="s">
        <v>84</v>
      </c>
      <c r="E17" s="14" t="s">
        <v>125</v>
      </c>
      <c r="F17" s="14" t="s">
        <v>126</v>
      </c>
      <c r="G17" s="14" t="s">
        <v>84</v>
      </c>
      <c r="H17" s="14" t="s">
        <v>84</v>
      </c>
      <c r="I17" s="47"/>
      <c r="J17" s="47"/>
      <c r="K17" s="47"/>
      <c r="L17" s="47"/>
      <c r="M17" s="46" t="str">
        <f>IFERROR(VLOOKUP(G17,' Moduly a inkrementy'!$B$3:$C$13,2,FALSE),"")</f>
        <v>Inkrement 1</v>
      </c>
      <c r="N17" s="13"/>
      <c r="O17" s="13"/>
      <c r="P17" s="15"/>
      <c r="Q17" s="12"/>
    </row>
    <row r="18" spans="1:17" ht="114.75" x14ac:dyDescent="0.25">
      <c r="A18" s="23" t="s">
        <v>301</v>
      </c>
      <c r="B18" s="23" t="s">
        <v>21</v>
      </c>
      <c r="C18" s="25" t="s">
        <v>411</v>
      </c>
      <c r="D18" s="25" t="s">
        <v>84</v>
      </c>
      <c r="E18" s="14" t="s">
        <v>127</v>
      </c>
      <c r="F18" s="14" t="s">
        <v>128</v>
      </c>
      <c r="G18" s="14" t="s">
        <v>84</v>
      </c>
      <c r="H18" s="14" t="s">
        <v>84</v>
      </c>
      <c r="I18" s="47"/>
      <c r="J18" s="47"/>
      <c r="K18" s="47"/>
      <c r="L18" s="47"/>
      <c r="M18" s="46" t="str">
        <f>IFERROR(VLOOKUP(G18,' Moduly a inkrementy'!$B$3:$C$13,2,FALSE),"")</f>
        <v>Inkrement 1</v>
      </c>
      <c r="N18" s="13"/>
      <c r="O18" s="13"/>
      <c r="P18" s="15"/>
      <c r="Q18" s="12"/>
    </row>
    <row r="19" spans="1:17" ht="127.5" x14ac:dyDescent="0.25">
      <c r="A19" s="23" t="s">
        <v>302</v>
      </c>
      <c r="B19" s="23" t="s">
        <v>21</v>
      </c>
      <c r="C19" s="25" t="s">
        <v>411</v>
      </c>
      <c r="D19" s="25" t="s">
        <v>129</v>
      </c>
      <c r="E19" s="14" t="s">
        <v>97</v>
      </c>
      <c r="F19" s="14" t="s">
        <v>130</v>
      </c>
      <c r="G19" s="14" t="s">
        <v>85</v>
      </c>
      <c r="H19" s="14" t="s">
        <v>85</v>
      </c>
      <c r="I19" s="47"/>
      <c r="J19" s="47"/>
      <c r="K19" s="47"/>
      <c r="L19" s="47"/>
      <c r="M19" s="46" t="str">
        <f>IFERROR(VLOOKUP(G19,' Moduly a inkrementy'!$B$3:$C$13,2,FALSE),"")</f>
        <v>Inkrement 1</v>
      </c>
      <c r="N19" s="8" t="s">
        <v>22</v>
      </c>
      <c r="O19" s="8" t="s">
        <v>22</v>
      </c>
      <c r="P19" s="15"/>
      <c r="Q19" s="12"/>
    </row>
    <row r="20" spans="1:17" ht="140.25" x14ac:dyDescent="0.25">
      <c r="A20" s="23" t="s">
        <v>303</v>
      </c>
      <c r="B20" s="23" t="s">
        <v>21</v>
      </c>
      <c r="C20" s="25" t="s">
        <v>411</v>
      </c>
      <c r="D20" s="25" t="s">
        <v>129</v>
      </c>
      <c r="E20" s="25" t="s">
        <v>99</v>
      </c>
      <c r="F20" s="14" t="s">
        <v>131</v>
      </c>
      <c r="G20" s="14" t="s">
        <v>85</v>
      </c>
      <c r="H20" s="14" t="s">
        <v>85</v>
      </c>
      <c r="I20" s="47"/>
      <c r="J20" s="47"/>
      <c r="K20" s="47"/>
      <c r="L20" s="47"/>
      <c r="M20" s="46" t="str">
        <f>IFERROR(VLOOKUP(G20,' Moduly a inkrementy'!$B$3:$C$13,2,FALSE),"")</f>
        <v>Inkrement 1</v>
      </c>
      <c r="N20" s="8"/>
      <c r="O20" s="8"/>
      <c r="P20" s="15"/>
      <c r="Q20" s="12"/>
    </row>
    <row r="21" spans="1:17" ht="216.75" x14ac:dyDescent="0.25">
      <c r="A21" s="23" t="s">
        <v>304</v>
      </c>
      <c r="B21" s="23" t="s">
        <v>21</v>
      </c>
      <c r="C21" s="25" t="s">
        <v>411</v>
      </c>
      <c r="D21" s="25" t="s">
        <v>129</v>
      </c>
      <c r="E21" s="14" t="s">
        <v>101</v>
      </c>
      <c r="F21" s="14" t="s">
        <v>132</v>
      </c>
      <c r="G21" s="14" t="s">
        <v>85</v>
      </c>
      <c r="H21" s="14" t="s">
        <v>85</v>
      </c>
      <c r="I21" s="47"/>
      <c r="J21" s="47"/>
      <c r="K21" s="47"/>
      <c r="L21" s="47"/>
      <c r="M21" s="46" t="str">
        <f>IFERROR(VLOOKUP(G21,' Moduly a inkrementy'!$B$3:$C$13,2,FALSE),"")</f>
        <v>Inkrement 1</v>
      </c>
      <c r="N21" s="8"/>
      <c r="O21" s="8"/>
      <c r="P21" s="15"/>
      <c r="Q21" s="12"/>
    </row>
    <row r="22" spans="1:17" ht="140.25" x14ac:dyDescent="0.25">
      <c r="A22" s="23" t="s">
        <v>305</v>
      </c>
      <c r="B22" s="23" t="s">
        <v>21</v>
      </c>
      <c r="C22" s="25" t="s">
        <v>411</v>
      </c>
      <c r="D22" s="25" t="s">
        <v>129</v>
      </c>
      <c r="E22" s="14" t="s">
        <v>103</v>
      </c>
      <c r="F22" s="14" t="s">
        <v>133</v>
      </c>
      <c r="G22" s="14" t="s">
        <v>85</v>
      </c>
      <c r="H22" s="14" t="s">
        <v>85</v>
      </c>
      <c r="I22" s="47"/>
      <c r="J22" s="47"/>
      <c r="K22" s="47"/>
      <c r="L22" s="47"/>
      <c r="M22" s="46" t="str">
        <f>IFERROR(VLOOKUP(G22,' Moduly a inkrementy'!$B$3:$C$13,2,FALSE),"")</f>
        <v>Inkrement 1</v>
      </c>
      <c r="N22" s="8"/>
      <c r="O22" s="8"/>
      <c r="P22" s="15"/>
      <c r="Q22" s="12"/>
    </row>
    <row r="23" spans="1:17" ht="409.5" x14ac:dyDescent="0.25">
      <c r="A23" s="23" t="s">
        <v>306</v>
      </c>
      <c r="B23" s="23" t="s">
        <v>21</v>
      </c>
      <c r="C23" s="25" t="s">
        <v>411</v>
      </c>
      <c r="D23" s="25" t="s">
        <v>129</v>
      </c>
      <c r="E23" s="14" t="s">
        <v>105</v>
      </c>
      <c r="F23" s="53" t="s">
        <v>134</v>
      </c>
      <c r="G23" s="14" t="s">
        <v>85</v>
      </c>
      <c r="H23" s="14" t="s">
        <v>85</v>
      </c>
      <c r="I23" s="47"/>
      <c r="J23" s="47"/>
      <c r="K23" s="47"/>
      <c r="L23" s="47"/>
      <c r="M23" s="46" t="str">
        <f>IFERROR(VLOOKUP(G23,' Moduly a inkrementy'!$B$3:$C$13,2,FALSE),"")</f>
        <v>Inkrement 1</v>
      </c>
      <c r="N23" s="8"/>
      <c r="O23" s="8"/>
      <c r="P23" s="15"/>
      <c r="Q23" s="12"/>
    </row>
    <row r="24" spans="1:17" ht="382.5" x14ac:dyDescent="0.25">
      <c r="A24" s="23" t="s">
        <v>307</v>
      </c>
      <c r="B24" s="23" t="s">
        <v>21</v>
      </c>
      <c r="C24" s="25" t="s">
        <v>411</v>
      </c>
      <c r="D24" s="25" t="s">
        <v>129</v>
      </c>
      <c r="E24" s="14" t="s">
        <v>107</v>
      </c>
      <c r="F24" s="53" t="s">
        <v>135</v>
      </c>
      <c r="G24" s="14" t="s">
        <v>85</v>
      </c>
      <c r="H24" s="14" t="s">
        <v>85</v>
      </c>
      <c r="I24" s="47"/>
      <c r="J24" s="47"/>
      <c r="K24" s="47"/>
      <c r="L24" s="47"/>
      <c r="M24" s="46" t="str">
        <f>IFERROR(VLOOKUP(G24,' Moduly a inkrementy'!$B$3:$C$13,2,FALSE),"")</f>
        <v>Inkrement 1</v>
      </c>
      <c r="N24" s="8" t="s">
        <v>22</v>
      </c>
      <c r="O24" s="8" t="s">
        <v>22</v>
      </c>
      <c r="P24" s="15"/>
      <c r="Q24" s="12"/>
    </row>
    <row r="25" spans="1:17" ht="409.5" x14ac:dyDescent="0.25">
      <c r="A25" s="23" t="s">
        <v>308</v>
      </c>
      <c r="B25" s="23" t="s">
        <v>21</v>
      </c>
      <c r="C25" s="25" t="s">
        <v>411</v>
      </c>
      <c r="D25" s="25" t="s">
        <v>129</v>
      </c>
      <c r="E25" s="14" t="s">
        <v>113</v>
      </c>
      <c r="F25" s="14" t="s">
        <v>136</v>
      </c>
      <c r="G25" s="14" t="s">
        <v>85</v>
      </c>
      <c r="H25" s="14" t="s">
        <v>85</v>
      </c>
      <c r="I25" s="47"/>
      <c r="J25" s="47"/>
      <c r="K25" s="47"/>
      <c r="L25" s="47"/>
      <c r="M25" s="46" t="str">
        <f>IFERROR(VLOOKUP(G25,' Moduly a inkrementy'!$B$3:$C$13,2,FALSE),"")</f>
        <v>Inkrement 1</v>
      </c>
      <c r="N25" s="8" t="s">
        <v>22</v>
      </c>
      <c r="O25" s="8" t="s">
        <v>22</v>
      </c>
      <c r="P25" s="16"/>
      <c r="Q25" s="11"/>
    </row>
    <row r="26" spans="1:17" ht="255" x14ac:dyDescent="0.25">
      <c r="A26" s="23" t="s">
        <v>309</v>
      </c>
      <c r="B26" s="23" t="s">
        <v>21</v>
      </c>
      <c r="C26" s="25" t="s">
        <v>411</v>
      </c>
      <c r="D26" s="25" t="s">
        <v>129</v>
      </c>
      <c r="E26" s="14" t="s">
        <v>115</v>
      </c>
      <c r="F26" s="14" t="s">
        <v>116</v>
      </c>
      <c r="G26" s="14" t="s">
        <v>85</v>
      </c>
      <c r="H26" s="14" t="s">
        <v>85</v>
      </c>
      <c r="I26" s="47"/>
      <c r="J26" s="47"/>
      <c r="K26" s="47"/>
      <c r="L26" s="47"/>
      <c r="M26" s="46" t="str">
        <f>IFERROR(VLOOKUP(G26,' Moduly a inkrementy'!$B$3:$C$13,2,FALSE),"")</f>
        <v>Inkrement 1</v>
      </c>
      <c r="N26" s="8"/>
      <c r="O26" s="8"/>
      <c r="P26" s="15"/>
      <c r="Q26" s="12"/>
    </row>
    <row r="27" spans="1:17" ht="127.5" x14ac:dyDescent="0.25">
      <c r="A27" s="23" t="s">
        <v>310</v>
      </c>
      <c r="B27" s="23" t="s">
        <v>21</v>
      </c>
      <c r="C27" s="25" t="s">
        <v>411</v>
      </c>
      <c r="D27" s="25" t="s">
        <v>129</v>
      </c>
      <c r="E27" s="14" t="s">
        <v>117</v>
      </c>
      <c r="F27" s="14" t="s">
        <v>118</v>
      </c>
      <c r="G27" s="14" t="s">
        <v>85</v>
      </c>
      <c r="H27" s="14" t="s">
        <v>85</v>
      </c>
      <c r="I27" s="47"/>
      <c r="J27" s="47"/>
      <c r="K27" s="47"/>
      <c r="L27" s="47"/>
      <c r="M27" s="46" t="str">
        <f>IFERROR(VLOOKUP(G27,' Moduly a inkrementy'!$B$3:$C$13,2,FALSE),"")</f>
        <v>Inkrement 1</v>
      </c>
      <c r="N27" s="8" t="s">
        <v>22</v>
      </c>
      <c r="O27" s="8" t="s">
        <v>22</v>
      </c>
      <c r="P27" s="15"/>
      <c r="Q27" s="12"/>
    </row>
    <row r="28" spans="1:17" ht="216.75" x14ac:dyDescent="0.25">
      <c r="A28" s="23" t="s">
        <v>311</v>
      </c>
      <c r="B28" s="23" t="s">
        <v>21</v>
      </c>
      <c r="C28" s="25" t="s">
        <v>411</v>
      </c>
      <c r="D28" s="25" t="s">
        <v>129</v>
      </c>
      <c r="E28" s="14" t="s">
        <v>119</v>
      </c>
      <c r="F28" s="14" t="s">
        <v>120</v>
      </c>
      <c r="G28" s="14" t="s">
        <v>85</v>
      </c>
      <c r="H28" s="14" t="s">
        <v>85</v>
      </c>
      <c r="I28" s="47"/>
      <c r="J28" s="47"/>
      <c r="K28" s="47"/>
      <c r="L28" s="47"/>
      <c r="M28" s="46" t="str">
        <f>IFERROR(VLOOKUP(G28,' Moduly a inkrementy'!$B$3:$C$13,2,FALSE),"")</f>
        <v>Inkrement 1</v>
      </c>
      <c r="N28" s="10" t="s">
        <v>22</v>
      </c>
      <c r="O28" s="10" t="s">
        <v>22</v>
      </c>
      <c r="P28" s="15"/>
      <c r="Q28" s="12"/>
    </row>
    <row r="29" spans="1:17" ht="89.25" x14ac:dyDescent="0.25">
      <c r="A29" s="23" t="s">
        <v>312</v>
      </c>
      <c r="B29" s="23" t="s">
        <v>21</v>
      </c>
      <c r="C29" s="25" t="s">
        <v>411</v>
      </c>
      <c r="D29" s="25" t="s">
        <v>129</v>
      </c>
      <c r="E29" s="14" t="s">
        <v>121</v>
      </c>
      <c r="F29" s="14" t="s">
        <v>122</v>
      </c>
      <c r="G29" s="14" t="s">
        <v>85</v>
      </c>
      <c r="H29" s="14" t="s">
        <v>85</v>
      </c>
      <c r="I29" s="47"/>
      <c r="J29" s="47"/>
      <c r="K29" s="47"/>
      <c r="L29" s="47"/>
      <c r="M29" s="46" t="str">
        <f>IFERROR(VLOOKUP(G29,' Moduly a inkrementy'!$B$3:$C$13,2,FALSE),"")</f>
        <v>Inkrement 1</v>
      </c>
      <c r="N29" s="8"/>
      <c r="O29" s="8"/>
      <c r="P29" s="15"/>
      <c r="Q29" s="12"/>
    </row>
    <row r="30" spans="1:17" ht="38.25" x14ac:dyDescent="0.25">
      <c r="A30" s="23" t="s">
        <v>313</v>
      </c>
      <c r="B30" s="23" t="s">
        <v>21</v>
      </c>
      <c r="C30" s="25" t="s">
        <v>411</v>
      </c>
      <c r="D30" s="25" t="s">
        <v>129</v>
      </c>
      <c r="E30" s="14" t="s">
        <v>123</v>
      </c>
      <c r="F30" s="14" t="s">
        <v>124</v>
      </c>
      <c r="G30" s="14" t="s">
        <v>85</v>
      </c>
      <c r="H30" s="14" t="s">
        <v>85</v>
      </c>
      <c r="I30" s="47"/>
      <c r="J30" s="47"/>
      <c r="K30" s="47"/>
      <c r="L30" s="47"/>
      <c r="M30" s="46" t="str">
        <f>IFERROR(VLOOKUP(G30,' Moduly a inkrementy'!$B$3:$C$13,2,FALSE),"")</f>
        <v>Inkrement 1</v>
      </c>
      <c r="N30" s="8"/>
      <c r="O30" s="8"/>
      <c r="P30" s="15"/>
      <c r="Q30" s="12"/>
    </row>
    <row r="31" spans="1:17" ht="178.5" x14ac:dyDescent="0.25">
      <c r="A31" s="23" t="s">
        <v>314</v>
      </c>
      <c r="B31" s="23" t="s">
        <v>21</v>
      </c>
      <c r="C31" s="25" t="s">
        <v>411</v>
      </c>
      <c r="D31" s="25" t="s">
        <v>129</v>
      </c>
      <c r="E31" s="14" t="s">
        <v>125</v>
      </c>
      <c r="F31" s="14" t="s">
        <v>126</v>
      </c>
      <c r="G31" s="14" t="s">
        <v>85</v>
      </c>
      <c r="H31" s="14" t="s">
        <v>85</v>
      </c>
      <c r="I31" s="47"/>
      <c r="J31" s="47"/>
      <c r="K31" s="47"/>
      <c r="L31" s="47"/>
      <c r="M31" s="46" t="str">
        <f>IFERROR(VLOOKUP(G31,' Moduly a inkrementy'!$B$3:$C$13,2,FALSE),"")</f>
        <v>Inkrement 1</v>
      </c>
      <c r="N31" s="8"/>
      <c r="O31" s="8"/>
      <c r="P31" s="15"/>
      <c r="Q31" s="12"/>
    </row>
    <row r="32" spans="1:17" ht="114.75" x14ac:dyDescent="0.25">
      <c r="A32" s="23" t="s">
        <v>315</v>
      </c>
      <c r="B32" s="23" t="s">
        <v>21</v>
      </c>
      <c r="C32" s="25" t="s">
        <v>411</v>
      </c>
      <c r="D32" s="25" t="s">
        <v>129</v>
      </c>
      <c r="E32" s="14" t="s">
        <v>127</v>
      </c>
      <c r="F32" s="14" t="s">
        <v>128</v>
      </c>
      <c r="G32" s="14" t="s">
        <v>85</v>
      </c>
      <c r="H32" s="14" t="s">
        <v>85</v>
      </c>
      <c r="I32" s="47"/>
      <c r="J32" s="47"/>
      <c r="K32" s="47"/>
      <c r="L32" s="47"/>
      <c r="M32" s="46" t="str">
        <f>IFERROR(VLOOKUP(G32,' Moduly a inkrementy'!$B$3:$C$13,2,FALSE),"")</f>
        <v>Inkrement 1</v>
      </c>
      <c r="N32" s="8"/>
      <c r="O32" s="8"/>
      <c r="P32" s="15"/>
      <c r="Q32" s="12"/>
    </row>
    <row r="33" spans="1:17" ht="216.75" x14ac:dyDescent="0.25">
      <c r="A33" s="23" t="s">
        <v>316</v>
      </c>
      <c r="B33" s="23" t="s">
        <v>21</v>
      </c>
      <c r="C33" s="25" t="s">
        <v>411</v>
      </c>
      <c r="D33" s="25" t="s">
        <v>137</v>
      </c>
      <c r="E33" s="14" t="s">
        <v>138</v>
      </c>
      <c r="F33" s="26" t="s">
        <v>139</v>
      </c>
      <c r="G33" s="14" t="s">
        <v>86</v>
      </c>
      <c r="H33" s="14" t="s">
        <v>86</v>
      </c>
      <c r="I33" s="47"/>
      <c r="J33" s="47"/>
      <c r="K33" s="47"/>
      <c r="L33" s="47"/>
      <c r="M33" s="46" t="str">
        <f>IFERROR(VLOOKUP(G33,' Moduly a inkrementy'!$B$3:$C$13,2,FALSE),"")</f>
        <v>Inkrement 1</v>
      </c>
      <c r="N33" s="8"/>
      <c r="O33" s="8"/>
      <c r="P33" s="15"/>
      <c r="Q33" s="12"/>
    </row>
    <row r="34" spans="1:17" ht="165.75" x14ac:dyDescent="0.25">
      <c r="A34" s="23" t="s">
        <v>317</v>
      </c>
      <c r="B34" s="23" t="s">
        <v>21</v>
      </c>
      <c r="C34" s="25" t="s">
        <v>411</v>
      </c>
      <c r="D34" s="25" t="s">
        <v>137</v>
      </c>
      <c r="E34" s="14" t="s">
        <v>140</v>
      </c>
      <c r="F34" s="26" t="s">
        <v>141</v>
      </c>
      <c r="G34" s="14" t="s">
        <v>86</v>
      </c>
      <c r="H34" s="14" t="s">
        <v>86</v>
      </c>
      <c r="I34" s="47"/>
      <c r="J34" s="47"/>
      <c r="K34" s="47"/>
      <c r="L34" s="47"/>
      <c r="M34" s="46" t="str">
        <f>IFERROR(VLOOKUP(G34,' Moduly a inkrementy'!$B$3:$C$13,2,FALSE),"")</f>
        <v>Inkrement 1</v>
      </c>
      <c r="N34" s="10"/>
      <c r="O34" s="10"/>
    </row>
    <row r="35" spans="1:17" ht="114.75" x14ac:dyDescent="0.25">
      <c r="A35" s="23" t="s">
        <v>318</v>
      </c>
      <c r="B35" s="23" t="s">
        <v>21</v>
      </c>
      <c r="C35" s="25" t="s">
        <v>411</v>
      </c>
      <c r="D35" s="25" t="s">
        <v>137</v>
      </c>
      <c r="E35" s="14" t="s">
        <v>142</v>
      </c>
      <c r="F35" s="26" t="s">
        <v>143</v>
      </c>
      <c r="G35" s="14" t="s">
        <v>86</v>
      </c>
      <c r="H35" s="14" t="s">
        <v>86</v>
      </c>
      <c r="I35" s="47"/>
      <c r="J35" s="47"/>
      <c r="K35" s="47"/>
      <c r="L35" s="47"/>
      <c r="M35" s="46" t="str">
        <f>IFERROR(VLOOKUP(G35,' Moduly a inkrementy'!$B$3:$C$13,2,FALSE),"")</f>
        <v>Inkrement 1</v>
      </c>
      <c r="N35" s="10"/>
      <c r="O35" s="10"/>
    </row>
    <row r="36" spans="1:17" ht="51" x14ac:dyDescent="0.25">
      <c r="A36" s="23" t="s">
        <v>319</v>
      </c>
      <c r="B36" s="23" t="s">
        <v>21</v>
      </c>
      <c r="C36" s="25" t="s">
        <v>411</v>
      </c>
      <c r="D36" s="25" t="s">
        <v>137</v>
      </c>
      <c r="E36" s="14" t="s">
        <v>144</v>
      </c>
      <c r="F36" s="26" t="s">
        <v>145</v>
      </c>
      <c r="G36" s="14" t="s">
        <v>86</v>
      </c>
      <c r="H36" s="14" t="s">
        <v>86</v>
      </c>
      <c r="I36" s="47"/>
      <c r="J36" s="47"/>
      <c r="K36" s="47"/>
      <c r="L36" s="47"/>
      <c r="M36" s="46" t="str">
        <f>IFERROR(VLOOKUP(G36,' Moduly a inkrementy'!$B$3:$C$13,2,FALSE),"")</f>
        <v>Inkrement 1</v>
      </c>
      <c r="N36" s="10"/>
      <c r="O36" s="10"/>
    </row>
    <row r="37" spans="1:17" ht="51" x14ac:dyDescent="0.25">
      <c r="A37" s="23" t="s">
        <v>320</v>
      </c>
      <c r="B37" s="23" t="s">
        <v>21</v>
      </c>
      <c r="C37" s="25" t="s">
        <v>411</v>
      </c>
      <c r="D37" s="25" t="s">
        <v>146</v>
      </c>
      <c r="E37" s="14" t="s">
        <v>147</v>
      </c>
      <c r="F37" s="26" t="s">
        <v>148</v>
      </c>
      <c r="G37" s="14" t="s">
        <v>86</v>
      </c>
      <c r="H37" s="14" t="s">
        <v>86</v>
      </c>
      <c r="I37" s="47"/>
      <c r="J37" s="47"/>
      <c r="K37" s="47"/>
      <c r="L37" s="47"/>
      <c r="M37" s="46" t="str">
        <f>IFERROR(VLOOKUP(G37,' Moduly a inkrementy'!$B$3:$C$13,2,FALSE),"")</f>
        <v>Inkrement 1</v>
      </c>
      <c r="N37" s="10"/>
      <c r="O37" s="10"/>
    </row>
    <row r="38" spans="1:17" ht="242.25" x14ac:dyDescent="0.25">
      <c r="A38" s="23" t="s">
        <v>321</v>
      </c>
      <c r="B38" s="23" t="s">
        <v>21</v>
      </c>
      <c r="C38" s="25" t="s">
        <v>411</v>
      </c>
      <c r="D38" s="25" t="s">
        <v>146</v>
      </c>
      <c r="E38" s="14" t="s">
        <v>149</v>
      </c>
      <c r="F38" s="26" t="s">
        <v>150</v>
      </c>
      <c r="G38" s="14" t="s">
        <v>86</v>
      </c>
      <c r="H38" s="14" t="s">
        <v>86</v>
      </c>
      <c r="I38" s="47"/>
      <c r="J38" s="47"/>
      <c r="K38" s="47"/>
      <c r="L38" s="47"/>
      <c r="M38" s="46" t="str">
        <f>IFERROR(VLOOKUP(G38,' Moduly a inkrementy'!$B$3:$C$13,2,FALSE),"")</f>
        <v>Inkrement 1</v>
      </c>
      <c r="N38" s="10"/>
      <c r="O38" s="10"/>
    </row>
    <row r="39" spans="1:17" ht="114.75" x14ac:dyDescent="0.25">
      <c r="A39" s="23" t="s">
        <v>322</v>
      </c>
      <c r="B39" s="23" t="s">
        <v>21</v>
      </c>
      <c r="C39" s="25" t="s">
        <v>411</v>
      </c>
      <c r="D39" s="25" t="s">
        <v>146</v>
      </c>
      <c r="E39" s="14" t="s">
        <v>151</v>
      </c>
      <c r="F39" s="26" t="s">
        <v>152</v>
      </c>
      <c r="G39" s="14" t="s">
        <v>86</v>
      </c>
      <c r="H39" s="14" t="s">
        <v>86</v>
      </c>
      <c r="I39" s="47"/>
      <c r="J39" s="47"/>
      <c r="K39" s="47"/>
      <c r="L39" s="47"/>
      <c r="M39" s="46" t="str">
        <f>IFERROR(VLOOKUP(G39,' Moduly a inkrementy'!$B$3:$C$13,2,FALSE),"")</f>
        <v>Inkrement 1</v>
      </c>
      <c r="N39" s="10"/>
      <c r="O39" s="10"/>
    </row>
    <row r="40" spans="1:17" ht="38.25" x14ac:dyDescent="0.25">
      <c r="A40" s="23" t="s">
        <v>323</v>
      </c>
      <c r="B40" s="23" t="s">
        <v>21</v>
      </c>
      <c r="C40" s="25" t="s">
        <v>411</v>
      </c>
      <c r="D40" s="25" t="s">
        <v>146</v>
      </c>
      <c r="E40" s="14" t="s">
        <v>144</v>
      </c>
      <c r="F40" s="26" t="s">
        <v>153</v>
      </c>
      <c r="G40" s="14" t="s">
        <v>86</v>
      </c>
      <c r="H40" s="14" t="s">
        <v>86</v>
      </c>
      <c r="I40" s="47"/>
      <c r="J40" s="47"/>
      <c r="K40" s="47"/>
      <c r="L40" s="47"/>
      <c r="M40" s="46" t="str">
        <f>IFERROR(VLOOKUP(G40,' Moduly a inkrementy'!$B$3:$C$13,2,FALSE),"")</f>
        <v>Inkrement 1</v>
      </c>
      <c r="N40" s="10"/>
      <c r="O40" s="10"/>
    </row>
    <row r="41" spans="1:17" ht="293.25" x14ac:dyDescent="0.25">
      <c r="A41" s="23" t="s">
        <v>324</v>
      </c>
      <c r="B41" s="23" t="s">
        <v>21</v>
      </c>
      <c r="C41" s="25" t="s">
        <v>411</v>
      </c>
      <c r="D41" s="25" t="s">
        <v>154</v>
      </c>
      <c r="E41" s="14" t="s">
        <v>155</v>
      </c>
      <c r="F41" s="26" t="s">
        <v>156</v>
      </c>
      <c r="G41" s="14" t="s">
        <v>87</v>
      </c>
      <c r="H41" s="14" t="s">
        <v>87</v>
      </c>
      <c r="I41" s="47"/>
      <c r="J41" s="47"/>
      <c r="K41" s="47"/>
      <c r="L41" s="47"/>
      <c r="M41" s="46" t="str">
        <f>IFERROR(VLOOKUP(G41,' Moduly a inkrementy'!$B$3:$C$13,2,FALSE),"")</f>
        <v>Inkrement 1</v>
      </c>
      <c r="N41" s="10"/>
      <c r="O41" s="10"/>
    </row>
    <row r="42" spans="1:17" ht="102" x14ac:dyDescent="0.25">
      <c r="A42" s="23" t="s">
        <v>325</v>
      </c>
      <c r="B42" s="23" t="s">
        <v>21</v>
      </c>
      <c r="C42" s="25" t="s">
        <v>411</v>
      </c>
      <c r="D42" s="25" t="s">
        <v>154</v>
      </c>
      <c r="E42" s="14" t="s">
        <v>157</v>
      </c>
      <c r="F42" s="26" t="s">
        <v>158</v>
      </c>
      <c r="G42" s="14" t="s">
        <v>87</v>
      </c>
      <c r="H42" s="14" t="s">
        <v>87</v>
      </c>
      <c r="I42" s="47"/>
      <c r="J42" s="47"/>
      <c r="K42" s="47"/>
      <c r="L42" s="47"/>
      <c r="M42" s="46" t="str">
        <f>IFERROR(VLOOKUP(G42,' Moduly a inkrementy'!$B$3:$C$13,2,FALSE),"")</f>
        <v>Inkrement 1</v>
      </c>
      <c r="N42" s="10"/>
      <c r="O42" s="10"/>
    </row>
    <row r="43" spans="1:17" ht="38.25" x14ac:dyDescent="0.25">
      <c r="A43" s="23" t="s">
        <v>326</v>
      </c>
      <c r="B43" s="23" t="s">
        <v>21</v>
      </c>
      <c r="C43" s="25" t="s">
        <v>411</v>
      </c>
      <c r="D43" s="25" t="s">
        <v>159</v>
      </c>
      <c r="E43" s="14" t="s">
        <v>147</v>
      </c>
      <c r="F43" s="26" t="s">
        <v>160</v>
      </c>
      <c r="G43" s="14" t="s">
        <v>87</v>
      </c>
      <c r="H43" s="14" t="s">
        <v>87</v>
      </c>
      <c r="I43" s="47"/>
      <c r="J43" s="47"/>
      <c r="K43" s="47"/>
      <c r="L43" s="47"/>
      <c r="M43" s="46" t="str">
        <f>IFERROR(VLOOKUP(G43,' Moduly a inkrementy'!$B$3:$C$13,2,FALSE),"")</f>
        <v>Inkrement 1</v>
      </c>
      <c r="N43" s="10"/>
      <c r="O43" s="10"/>
    </row>
    <row r="44" spans="1:17" ht="89.25" x14ac:dyDescent="0.25">
      <c r="A44" s="23" t="s">
        <v>327</v>
      </c>
      <c r="B44" s="23" t="s">
        <v>21</v>
      </c>
      <c r="C44" s="25" t="s">
        <v>411</v>
      </c>
      <c r="D44" s="25" t="s">
        <v>159</v>
      </c>
      <c r="E44" s="14" t="s">
        <v>161</v>
      </c>
      <c r="F44" s="26" t="s">
        <v>162</v>
      </c>
      <c r="G44" s="14" t="s">
        <v>87</v>
      </c>
      <c r="H44" s="14" t="s">
        <v>87</v>
      </c>
      <c r="I44" s="47"/>
      <c r="J44" s="47"/>
      <c r="K44" s="47"/>
      <c r="L44" s="47"/>
      <c r="M44" s="46" t="str">
        <f>IFERROR(VLOOKUP(G44,' Moduly a inkrementy'!$B$3:$C$13,2,FALSE),"")</f>
        <v>Inkrement 1</v>
      </c>
      <c r="N44" s="10" t="s">
        <v>22</v>
      </c>
      <c r="O44" s="10" t="s">
        <v>22</v>
      </c>
    </row>
    <row r="45" spans="1:17" ht="165.75" x14ac:dyDescent="0.25">
      <c r="A45" s="23" t="s">
        <v>328</v>
      </c>
      <c r="B45" s="23" t="s">
        <v>21</v>
      </c>
      <c r="C45" s="25" t="s">
        <v>411</v>
      </c>
      <c r="D45" s="25" t="s">
        <v>159</v>
      </c>
      <c r="E45" s="14" t="s">
        <v>163</v>
      </c>
      <c r="F45" s="26" t="s">
        <v>164</v>
      </c>
      <c r="G45" s="14" t="s">
        <v>87</v>
      </c>
      <c r="H45" s="14" t="s">
        <v>87</v>
      </c>
      <c r="I45" s="47"/>
      <c r="J45" s="47"/>
      <c r="K45" s="47"/>
      <c r="L45" s="47"/>
      <c r="M45" s="46" t="str">
        <f>IFERROR(VLOOKUP(G45,' Moduly a inkrementy'!$B$3:$C$13,2,FALSE),"")</f>
        <v>Inkrement 1</v>
      </c>
      <c r="N45" s="10"/>
      <c r="O45" s="10"/>
    </row>
    <row r="46" spans="1:17" ht="191.25" x14ac:dyDescent="0.25">
      <c r="A46" s="23" t="s">
        <v>329</v>
      </c>
      <c r="B46" s="23" t="s">
        <v>21</v>
      </c>
      <c r="C46" s="25" t="s">
        <v>411</v>
      </c>
      <c r="D46" s="25" t="s">
        <v>159</v>
      </c>
      <c r="E46" s="14" t="s">
        <v>165</v>
      </c>
      <c r="F46" s="26" t="s">
        <v>166</v>
      </c>
      <c r="G46" s="14" t="s">
        <v>87</v>
      </c>
      <c r="H46" s="14" t="s">
        <v>87</v>
      </c>
      <c r="I46" s="47"/>
      <c r="J46" s="47"/>
      <c r="K46" s="47"/>
      <c r="L46" s="47"/>
      <c r="M46" s="46" t="str">
        <f>IFERROR(VLOOKUP(G46,' Moduly a inkrementy'!$B$3:$C$13,2,FALSE),"")</f>
        <v>Inkrement 1</v>
      </c>
      <c r="N46" s="10" t="s">
        <v>22</v>
      </c>
      <c r="O46" s="10" t="s">
        <v>22</v>
      </c>
    </row>
    <row r="47" spans="1:17" ht="293.25" x14ac:dyDescent="0.25">
      <c r="A47" s="23" t="s">
        <v>330</v>
      </c>
      <c r="B47" s="23" t="s">
        <v>21</v>
      </c>
      <c r="C47" s="25" t="s">
        <v>411</v>
      </c>
      <c r="D47" s="25" t="s">
        <v>159</v>
      </c>
      <c r="E47" s="14" t="s">
        <v>167</v>
      </c>
      <c r="F47" s="26" t="s">
        <v>168</v>
      </c>
      <c r="G47" s="14" t="s">
        <v>87</v>
      </c>
      <c r="H47" s="14" t="s">
        <v>87</v>
      </c>
      <c r="I47" s="47"/>
      <c r="J47" s="47"/>
      <c r="K47" s="47"/>
      <c r="L47" s="47"/>
      <c r="M47" s="46" t="str">
        <f>IFERROR(VLOOKUP(G47,' Moduly a inkrementy'!$B$3:$C$13,2,FALSE),"")</f>
        <v>Inkrement 1</v>
      </c>
      <c r="N47" s="10"/>
      <c r="O47" s="10"/>
    </row>
    <row r="48" spans="1:17" ht="63.75" x14ac:dyDescent="0.25">
      <c r="A48" s="23" t="s">
        <v>331</v>
      </c>
      <c r="B48" s="23" t="s">
        <v>21</v>
      </c>
      <c r="C48" s="25" t="s">
        <v>411</v>
      </c>
      <c r="D48" s="25" t="s">
        <v>159</v>
      </c>
      <c r="E48" s="14" t="s">
        <v>169</v>
      </c>
      <c r="F48" s="26" t="s">
        <v>170</v>
      </c>
      <c r="G48" s="14" t="s">
        <v>87</v>
      </c>
      <c r="H48" s="14" t="s">
        <v>87</v>
      </c>
      <c r="I48" s="47"/>
      <c r="J48" s="47"/>
      <c r="K48" s="47"/>
      <c r="L48" s="47"/>
      <c r="M48" s="46" t="str">
        <f>IFERROR(VLOOKUP(G48,' Moduly a inkrementy'!$B$3:$C$13,2,FALSE),"")</f>
        <v>Inkrement 1</v>
      </c>
      <c r="N48" s="10"/>
      <c r="O48" s="10"/>
    </row>
    <row r="49" spans="1:15" ht="178.5" x14ac:dyDescent="0.25">
      <c r="A49" s="23" t="s">
        <v>332</v>
      </c>
      <c r="B49" s="23" t="s">
        <v>21</v>
      </c>
      <c r="C49" s="25" t="s">
        <v>411</v>
      </c>
      <c r="D49" s="25" t="s">
        <v>159</v>
      </c>
      <c r="E49" s="14" t="s">
        <v>171</v>
      </c>
      <c r="F49" s="26" t="s">
        <v>172</v>
      </c>
      <c r="G49" s="14" t="s">
        <v>87</v>
      </c>
      <c r="H49" s="14" t="s">
        <v>87</v>
      </c>
      <c r="I49" s="47"/>
      <c r="J49" s="47"/>
      <c r="K49" s="47"/>
      <c r="L49" s="47"/>
      <c r="M49" s="46" t="str">
        <f>IFERROR(VLOOKUP(G49,' Moduly a inkrementy'!$B$3:$C$13,2,FALSE),"")</f>
        <v>Inkrement 1</v>
      </c>
      <c r="N49" s="10"/>
      <c r="O49" s="10"/>
    </row>
    <row r="50" spans="1:15" ht="76.5" x14ac:dyDescent="0.25">
      <c r="A50" s="23" t="s">
        <v>333</v>
      </c>
      <c r="B50" s="23" t="s">
        <v>21</v>
      </c>
      <c r="C50" s="25" t="s">
        <v>411</v>
      </c>
      <c r="D50" s="25" t="s">
        <v>173</v>
      </c>
      <c r="E50" s="14" t="s">
        <v>174</v>
      </c>
      <c r="F50" s="26" t="s">
        <v>175</v>
      </c>
      <c r="G50" s="14" t="s">
        <v>88</v>
      </c>
      <c r="H50" s="14" t="s">
        <v>88</v>
      </c>
      <c r="I50" s="47"/>
      <c r="J50" s="47"/>
      <c r="K50" s="47"/>
      <c r="L50" s="47"/>
      <c r="M50" s="46" t="str">
        <f>IFERROR(VLOOKUP(G50,' Moduly a inkrementy'!$B$3:$C$13,2,FALSE),"")</f>
        <v>Inkrement 1</v>
      </c>
      <c r="N50" s="10"/>
      <c r="O50" s="10"/>
    </row>
    <row r="51" spans="1:15" ht="204" x14ac:dyDescent="0.25">
      <c r="A51" s="23" t="s">
        <v>334</v>
      </c>
      <c r="B51" s="23" t="s">
        <v>21</v>
      </c>
      <c r="C51" s="25" t="s">
        <v>411</v>
      </c>
      <c r="D51" s="25" t="s">
        <v>173</v>
      </c>
      <c r="E51" s="14" t="s">
        <v>176</v>
      </c>
      <c r="F51" s="26" t="s">
        <v>177</v>
      </c>
      <c r="G51" s="14" t="s">
        <v>88</v>
      </c>
      <c r="H51" s="14" t="s">
        <v>88</v>
      </c>
      <c r="I51" s="47"/>
      <c r="J51" s="47"/>
      <c r="K51" s="47"/>
      <c r="L51" s="47"/>
      <c r="M51" s="46" t="str">
        <f>IFERROR(VLOOKUP(G51,' Moduly a inkrementy'!$B$3:$C$13,2,FALSE),"")</f>
        <v>Inkrement 1</v>
      </c>
      <c r="N51" s="10"/>
      <c r="O51" s="10"/>
    </row>
    <row r="52" spans="1:15" ht="178.5" x14ac:dyDescent="0.25">
      <c r="A52" s="23" t="s">
        <v>335</v>
      </c>
      <c r="B52" s="23" t="s">
        <v>21</v>
      </c>
      <c r="C52" s="25" t="s">
        <v>411</v>
      </c>
      <c r="D52" s="25" t="s">
        <v>173</v>
      </c>
      <c r="E52" s="14" t="s">
        <v>178</v>
      </c>
      <c r="F52" s="26" t="s">
        <v>179</v>
      </c>
      <c r="G52" s="14" t="s">
        <v>88</v>
      </c>
      <c r="H52" s="14" t="s">
        <v>88</v>
      </c>
      <c r="I52" s="47"/>
      <c r="J52" s="47"/>
      <c r="K52" s="47"/>
      <c r="L52" s="47"/>
      <c r="M52" s="46" t="str">
        <f>IFERROR(VLOOKUP(G52,' Moduly a inkrementy'!$B$3:$C$13,2,FALSE),"")</f>
        <v>Inkrement 1</v>
      </c>
      <c r="N52" s="10" t="s">
        <v>22</v>
      </c>
      <c r="O52" s="10" t="s">
        <v>22</v>
      </c>
    </row>
    <row r="53" spans="1:15" ht="89.25" x14ac:dyDescent="0.25">
      <c r="A53" s="23" t="s">
        <v>336</v>
      </c>
      <c r="B53" s="23" t="s">
        <v>21</v>
      </c>
      <c r="C53" s="25" t="s">
        <v>411</v>
      </c>
      <c r="D53" s="25" t="s">
        <v>173</v>
      </c>
      <c r="E53" s="14" t="s">
        <v>180</v>
      </c>
      <c r="F53" s="26" t="s">
        <v>181</v>
      </c>
      <c r="G53" s="14" t="s">
        <v>88</v>
      </c>
      <c r="H53" s="14" t="s">
        <v>88</v>
      </c>
      <c r="I53" s="47"/>
      <c r="J53" s="47"/>
      <c r="K53" s="47"/>
      <c r="L53" s="47"/>
      <c r="M53" s="46" t="str">
        <f>IFERROR(VLOOKUP(G53,' Moduly a inkrementy'!$B$3:$C$13,2,FALSE),"")</f>
        <v>Inkrement 1</v>
      </c>
      <c r="N53" s="10" t="s">
        <v>22</v>
      </c>
      <c r="O53" s="10" t="s">
        <v>22</v>
      </c>
    </row>
    <row r="54" spans="1:15" ht="178.5" x14ac:dyDescent="0.25">
      <c r="A54" s="23" t="s">
        <v>337</v>
      </c>
      <c r="B54" s="23" t="s">
        <v>21</v>
      </c>
      <c r="C54" s="25" t="s">
        <v>411</v>
      </c>
      <c r="D54" s="25" t="s">
        <v>173</v>
      </c>
      <c r="E54" s="14" t="s">
        <v>182</v>
      </c>
      <c r="F54" s="26" t="s">
        <v>183</v>
      </c>
      <c r="G54" s="14" t="s">
        <v>88</v>
      </c>
      <c r="H54" s="14" t="s">
        <v>88</v>
      </c>
      <c r="I54" s="47"/>
      <c r="J54" s="47"/>
      <c r="K54" s="47"/>
      <c r="L54" s="47"/>
      <c r="M54" s="46" t="str">
        <f>IFERROR(VLOOKUP(G54,' Moduly a inkrementy'!$B$3:$C$13,2,FALSE),"")</f>
        <v>Inkrement 1</v>
      </c>
      <c r="N54" s="10"/>
      <c r="O54" s="10"/>
    </row>
    <row r="55" spans="1:15" ht="293.25" x14ac:dyDescent="0.25">
      <c r="A55" s="23" t="s">
        <v>338</v>
      </c>
      <c r="B55" s="23" t="s">
        <v>21</v>
      </c>
      <c r="C55" s="25" t="s">
        <v>411</v>
      </c>
      <c r="D55" s="25" t="s">
        <v>173</v>
      </c>
      <c r="E55" s="14" t="s">
        <v>184</v>
      </c>
      <c r="F55" s="26" t="s">
        <v>185</v>
      </c>
      <c r="G55" s="14" t="s">
        <v>88</v>
      </c>
      <c r="H55" s="14" t="s">
        <v>88</v>
      </c>
      <c r="I55" s="47"/>
      <c r="J55" s="47"/>
      <c r="K55" s="47"/>
      <c r="L55" s="47"/>
      <c r="M55" s="46" t="str">
        <f>IFERROR(VLOOKUP(G55,' Moduly a inkrementy'!$B$3:$C$13,2,FALSE),"")</f>
        <v>Inkrement 1</v>
      </c>
      <c r="N55" s="10"/>
      <c r="O55" s="10"/>
    </row>
    <row r="56" spans="1:15" ht="153" x14ac:dyDescent="0.25">
      <c r="A56" s="23" t="s">
        <v>339</v>
      </c>
      <c r="B56" s="23" t="s">
        <v>21</v>
      </c>
      <c r="C56" s="25" t="s">
        <v>411</v>
      </c>
      <c r="D56" s="25" t="s">
        <v>173</v>
      </c>
      <c r="E56" s="14" t="s">
        <v>186</v>
      </c>
      <c r="F56" s="26" t="s">
        <v>187</v>
      </c>
      <c r="G56" s="14" t="s">
        <v>88</v>
      </c>
      <c r="H56" s="14" t="s">
        <v>88</v>
      </c>
      <c r="I56" s="47"/>
      <c r="J56" s="47"/>
      <c r="K56" s="47"/>
      <c r="L56" s="47"/>
      <c r="M56" s="46" t="str">
        <f>IFERROR(VLOOKUP(G56,' Moduly a inkrementy'!$B$3:$C$13,2,FALSE),"")</f>
        <v>Inkrement 1</v>
      </c>
      <c r="N56" s="10" t="s">
        <v>22</v>
      </c>
      <c r="O56" s="10" t="s">
        <v>22</v>
      </c>
    </row>
    <row r="57" spans="1:15" ht="89.25" x14ac:dyDescent="0.25">
      <c r="A57" s="23" t="s">
        <v>340</v>
      </c>
      <c r="B57" s="23" t="s">
        <v>21</v>
      </c>
      <c r="C57" s="25" t="s">
        <v>411</v>
      </c>
      <c r="D57" s="25" t="s">
        <v>173</v>
      </c>
      <c r="E57" s="14" t="s">
        <v>188</v>
      </c>
      <c r="F57" s="26" t="s">
        <v>189</v>
      </c>
      <c r="G57" s="14" t="s">
        <v>88</v>
      </c>
      <c r="H57" s="14" t="s">
        <v>88</v>
      </c>
      <c r="I57" s="47"/>
      <c r="J57" s="47"/>
      <c r="K57" s="47"/>
      <c r="L57" s="47"/>
      <c r="M57" s="46" t="str">
        <f>IFERROR(VLOOKUP(G57,' Moduly a inkrementy'!$B$3:$C$13,2,FALSE),"")</f>
        <v>Inkrement 1</v>
      </c>
      <c r="N57" s="10"/>
      <c r="O57" s="10"/>
    </row>
    <row r="58" spans="1:15" ht="114.75" x14ac:dyDescent="0.25">
      <c r="A58" s="23" t="s">
        <v>341</v>
      </c>
      <c r="B58" s="23" t="s">
        <v>21</v>
      </c>
      <c r="C58" s="25" t="s">
        <v>411</v>
      </c>
      <c r="D58" s="25" t="s">
        <v>173</v>
      </c>
      <c r="E58" s="14" t="s">
        <v>127</v>
      </c>
      <c r="F58" s="14" t="s">
        <v>128</v>
      </c>
      <c r="G58" s="14" t="s">
        <v>88</v>
      </c>
      <c r="H58" s="14" t="s">
        <v>88</v>
      </c>
      <c r="I58" s="47"/>
      <c r="J58" s="47"/>
      <c r="K58" s="47"/>
      <c r="L58" s="47"/>
      <c r="M58" s="46" t="str">
        <f>IFERROR(VLOOKUP(G58,' Moduly a inkrementy'!$B$3:$C$13,2,FALSE),"")</f>
        <v>Inkrement 1</v>
      </c>
      <c r="N58" s="10"/>
      <c r="O58" s="10"/>
    </row>
    <row r="59" spans="1:15" ht="76.5" x14ac:dyDescent="0.25">
      <c r="A59" s="23" t="s">
        <v>342</v>
      </c>
      <c r="B59" s="23" t="s">
        <v>21</v>
      </c>
      <c r="C59" s="25" t="s">
        <v>411</v>
      </c>
      <c r="D59" s="25" t="s">
        <v>89</v>
      </c>
      <c r="E59" s="14" t="s">
        <v>174</v>
      </c>
      <c r="F59" s="26" t="s">
        <v>175</v>
      </c>
      <c r="G59" s="14" t="s">
        <v>89</v>
      </c>
      <c r="H59" s="14" t="s">
        <v>89</v>
      </c>
      <c r="I59" s="47"/>
      <c r="J59" s="47"/>
      <c r="K59" s="47"/>
      <c r="L59" s="47"/>
      <c r="M59" s="46" t="str">
        <f>IFERROR(VLOOKUP(G59,' Moduly a inkrementy'!$B$3:$C$13,2,FALSE),"")</f>
        <v>Inkrement 1</v>
      </c>
      <c r="N59" s="10"/>
      <c r="O59" s="10"/>
    </row>
    <row r="60" spans="1:15" ht="204" x14ac:dyDescent="0.25">
      <c r="A60" s="23" t="s">
        <v>343</v>
      </c>
      <c r="B60" s="23" t="s">
        <v>21</v>
      </c>
      <c r="C60" s="25" t="s">
        <v>411</v>
      </c>
      <c r="D60" s="25" t="s">
        <v>89</v>
      </c>
      <c r="E60" s="14" t="s">
        <v>176</v>
      </c>
      <c r="F60" s="26" t="s">
        <v>190</v>
      </c>
      <c r="G60" s="14" t="s">
        <v>89</v>
      </c>
      <c r="H60" s="14" t="s">
        <v>89</v>
      </c>
      <c r="I60" s="47"/>
      <c r="J60" s="47"/>
      <c r="K60" s="47"/>
      <c r="L60" s="47"/>
      <c r="M60" s="46" t="str">
        <f>IFERROR(VLOOKUP(G60,' Moduly a inkrementy'!$B$3:$C$13,2,FALSE),"")</f>
        <v>Inkrement 1</v>
      </c>
      <c r="N60" s="10"/>
      <c r="O60" s="10"/>
    </row>
    <row r="61" spans="1:15" ht="242.25" x14ac:dyDescent="0.25">
      <c r="A61" s="23" t="s">
        <v>344</v>
      </c>
      <c r="B61" s="23" t="s">
        <v>21</v>
      </c>
      <c r="C61" s="25" t="s">
        <v>411</v>
      </c>
      <c r="D61" s="25" t="s">
        <v>89</v>
      </c>
      <c r="E61" s="14" t="s">
        <v>191</v>
      </c>
      <c r="F61" s="26" t="s">
        <v>192</v>
      </c>
      <c r="G61" s="14" t="s">
        <v>89</v>
      </c>
      <c r="H61" s="14" t="s">
        <v>89</v>
      </c>
      <c r="I61" s="47"/>
      <c r="J61" s="47"/>
      <c r="K61" s="47"/>
      <c r="L61" s="47"/>
      <c r="M61" s="46" t="str">
        <f>IFERROR(VLOOKUP(G61,' Moduly a inkrementy'!$B$3:$C$13,2,FALSE),"")</f>
        <v>Inkrement 1</v>
      </c>
      <c r="N61" s="10"/>
      <c r="O61" s="10"/>
    </row>
    <row r="62" spans="1:15" ht="102" x14ac:dyDescent="0.25">
      <c r="A62" s="23" t="s">
        <v>345</v>
      </c>
      <c r="B62" s="23" t="s">
        <v>21</v>
      </c>
      <c r="C62" s="25" t="s">
        <v>411</v>
      </c>
      <c r="D62" s="25" t="s">
        <v>89</v>
      </c>
      <c r="E62" s="14" t="s">
        <v>182</v>
      </c>
      <c r="F62" s="26" t="s">
        <v>193</v>
      </c>
      <c r="G62" s="14" t="s">
        <v>89</v>
      </c>
      <c r="H62" s="14" t="s">
        <v>89</v>
      </c>
      <c r="I62" s="47"/>
      <c r="J62" s="47"/>
      <c r="K62" s="47"/>
      <c r="L62" s="47"/>
      <c r="M62" s="46" t="str">
        <f>IFERROR(VLOOKUP(G62,' Moduly a inkrementy'!$B$3:$C$13,2,FALSE),"")</f>
        <v>Inkrement 1</v>
      </c>
      <c r="N62" s="10"/>
      <c r="O62" s="10"/>
    </row>
    <row r="63" spans="1:15" ht="306" x14ac:dyDescent="0.25">
      <c r="A63" s="23" t="s">
        <v>346</v>
      </c>
      <c r="B63" s="23" t="s">
        <v>21</v>
      </c>
      <c r="C63" s="25" t="s">
        <v>411</v>
      </c>
      <c r="D63" s="25" t="s">
        <v>89</v>
      </c>
      <c r="E63" s="14" t="s">
        <v>184</v>
      </c>
      <c r="F63" s="26" t="s">
        <v>194</v>
      </c>
      <c r="G63" s="14" t="s">
        <v>89</v>
      </c>
      <c r="H63" s="14" t="s">
        <v>89</v>
      </c>
      <c r="I63" s="47"/>
      <c r="J63" s="47"/>
      <c r="K63" s="47"/>
      <c r="L63" s="47"/>
      <c r="M63" s="46" t="str">
        <f>IFERROR(VLOOKUP(G63,' Moduly a inkrementy'!$B$3:$C$13,2,FALSE),"")</f>
        <v>Inkrement 1</v>
      </c>
      <c r="N63" s="10"/>
      <c r="O63" s="10"/>
    </row>
    <row r="64" spans="1:15" ht="89.25" x14ac:dyDescent="0.25">
      <c r="A64" s="23" t="s">
        <v>347</v>
      </c>
      <c r="B64" s="23" t="s">
        <v>21</v>
      </c>
      <c r="C64" s="25" t="s">
        <v>411</v>
      </c>
      <c r="D64" s="25" t="s">
        <v>89</v>
      </c>
      <c r="E64" s="14" t="s">
        <v>188</v>
      </c>
      <c r="F64" s="26" t="s">
        <v>195</v>
      </c>
      <c r="G64" s="14" t="s">
        <v>89</v>
      </c>
      <c r="H64" s="14" t="s">
        <v>89</v>
      </c>
      <c r="I64" s="47"/>
      <c r="J64" s="47"/>
      <c r="K64" s="47"/>
      <c r="L64" s="47"/>
      <c r="M64" s="46" t="str">
        <f>IFERROR(VLOOKUP(G64,' Moduly a inkrementy'!$B$3:$C$13,2,FALSE),"")</f>
        <v>Inkrement 1</v>
      </c>
      <c r="N64" s="10"/>
      <c r="O64" s="10"/>
    </row>
    <row r="65" spans="1:15" ht="216.75" x14ac:dyDescent="0.25">
      <c r="A65" s="23" t="s">
        <v>348</v>
      </c>
      <c r="B65" s="23" t="s">
        <v>21</v>
      </c>
      <c r="C65" s="25" t="s">
        <v>411</v>
      </c>
      <c r="D65" s="25" t="s">
        <v>89</v>
      </c>
      <c r="E65" s="14" t="s">
        <v>196</v>
      </c>
      <c r="F65" s="26" t="s">
        <v>197</v>
      </c>
      <c r="G65" s="14" t="s">
        <v>89</v>
      </c>
      <c r="H65" s="14" t="s">
        <v>89</v>
      </c>
      <c r="I65" s="47"/>
      <c r="J65" s="47"/>
      <c r="K65" s="47"/>
      <c r="L65" s="47"/>
      <c r="M65" s="46" t="str">
        <f>IFERROR(VLOOKUP(G65,' Moduly a inkrementy'!$B$3:$C$13,2,FALSE),"")</f>
        <v>Inkrement 1</v>
      </c>
      <c r="N65" s="10"/>
      <c r="O65" s="10"/>
    </row>
    <row r="66" spans="1:15" ht="114.75" x14ac:dyDescent="0.25">
      <c r="A66" s="23" t="s">
        <v>349</v>
      </c>
      <c r="B66" s="23" t="s">
        <v>21</v>
      </c>
      <c r="C66" s="25" t="s">
        <v>411</v>
      </c>
      <c r="D66" s="25" t="s">
        <v>89</v>
      </c>
      <c r="E66" s="14" t="s">
        <v>127</v>
      </c>
      <c r="F66" s="14" t="s">
        <v>128</v>
      </c>
      <c r="G66" s="14" t="s">
        <v>89</v>
      </c>
      <c r="H66" s="14" t="s">
        <v>89</v>
      </c>
      <c r="I66" s="47"/>
      <c r="J66" s="47"/>
      <c r="K66" s="47"/>
      <c r="L66" s="47"/>
      <c r="M66" s="46" t="str">
        <f>IFERROR(VLOOKUP(G66,' Moduly a inkrementy'!$B$3:$C$13,2,FALSE),"")</f>
        <v>Inkrement 1</v>
      </c>
      <c r="N66" s="10"/>
      <c r="O66" s="10"/>
    </row>
    <row r="67" spans="1:15" ht="165.75" x14ac:dyDescent="0.25">
      <c r="A67" s="23" t="s">
        <v>350</v>
      </c>
      <c r="B67" s="23" t="s">
        <v>21</v>
      </c>
      <c r="C67" s="25" t="s">
        <v>411</v>
      </c>
      <c r="D67" s="25" t="s">
        <v>198</v>
      </c>
      <c r="E67" s="14" t="s">
        <v>97</v>
      </c>
      <c r="F67" s="26" t="s">
        <v>98</v>
      </c>
      <c r="G67" s="14" t="s">
        <v>90</v>
      </c>
      <c r="H67" s="14" t="s">
        <v>90</v>
      </c>
      <c r="I67" s="47"/>
      <c r="J67" s="47"/>
      <c r="K67" s="47"/>
      <c r="L67" s="47"/>
      <c r="M67" s="46" t="s">
        <v>46</v>
      </c>
      <c r="N67" s="10"/>
      <c r="O67" s="10"/>
    </row>
    <row r="68" spans="1:15" ht="306" x14ac:dyDescent="0.25">
      <c r="A68" s="23" t="s">
        <v>351</v>
      </c>
      <c r="B68" s="23" t="s">
        <v>21</v>
      </c>
      <c r="C68" s="25" t="s">
        <v>411</v>
      </c>
      <c r="D68" s="25" t="s">
        <v>198</v>
      </c>
      <c r="E68" s="14" t="s">
        <v>199</v>
      </c>
      <c r="F68" s="26" t="s">
        <v>200</v>
      </c>
      <c r="G68" s="14" t="s">
        <v>90</v>
      </c>
      <c r="H68" s="14" t="s">
        <v>90</v>
      </c>
      <c r="I68" s="47"/>
      <c r="J68" s="47"/>
      <c r="K68" s="47"/>
      <c r="L68" s="47"/>
      <c r="M68" s="46" t="s">
        <v>46</v>
      </c>
      <c r="N68" s="10"/>
      <c r="O68" s="10"/>
    </row>
    <row r="69" spans="1:15" ht="293.25" x14ac:dyDescent="0.25">
      <c r="A69" s="23" t="s">
        <v>352</v>
      </c>
      <c r="B69" s="23" t="s">
        <v>21</v>
      </c>
      <c r="C69" s="25" t="s">
        <v>411</v>
      </c>
      <c r="D69" s="25" t="s">
        <v>198</v>
      </c>
      <c r="E69" s="14" t="s">
        <v>201</v>
      </c>
      <c r="F69" s="26" t="s">
        <v>202</v>
      </c>
      <c r="G69" s="14" t="s">
        <v>90</v>
      </c>
      <c r="H69" s="14" t="s">
        <v>90</v>
      </c>
      <c r="I69" s="47"/>
      <c r="J69" s="47"/>
      <c r="K69" s="47"/>
      <c r="L69" s="47"/>
      <c r="M69" s="46" t="s">
        <v>46</v>
      </c>
      <c r="N69" s="10"/>
      <c r="O69" s="10"/>
    </row>
    <row r="70" spans="1:15" ht="229.5" x14ac:dyDescent="0.25">
      <c r="A70" s="23" t="s">
        <v>353</v>
      </c>
      <c r="B70" s="23" t="s">
        <v>21</v>
      </c>
      <c r="C70" s="25" t="s">
        <v>411</v>
      </c>
      <c r="D70" s="25" t="s">
        <v>198</v>
      </c>
      <c r="E70" s="14" t="s">
        <v>203</v>
      </c>
      <c r="F70" s="26" t="s">
        <v>204</v>
      </c>
      <c r="G70" s="14" t="s">
        <v>90</v>
      </c>
      <c r="H70" s="14" t="s">
        <v>90</v>
      </c>
      <c r="I70" s="47"/>
      <c r="J70" s="47"/>
      <c r="K70" s="47"/>
      <c r="L70" s="47"/>
      <c r="M70" s="46" t="s">
        <v>46</v>
      </c>
      <c r="N70" s="10"/>
      <c r="O70" s="10"/>
    </row>
    <row r="71" spans="1:15" ht="409.5" x14ac:dyDescent="0.25">
      <c r="A71" s="23" t="s">
        <v>354</v>
      </c>
      <c r="B71" s="23" t="s">
        <v>21</v>
      </c>
      <c r="C71" s="25" t="s">
        <v>411</v>
      </c>
      <c r="D71" s="25" t="s">
        <v>198</v>
      </c>
      <c r="E71" s="14" t="s">
        <v>205</v>
      </c>
      <c r="F71" s="26" t="s">
        <v>206</v>
      </c>
      <c r="G71" s="14" t="s">
        <v>90</v>
      </c>
      <c r="H71" s="14" t="s">
        <v>90</v>
      </c>
      <c r="I71" s="47"/>
      <c r="J71" s="47"/>
      <c r="K71" s="47"/>
      <c r="L71" s="47"/>
      <c r="M71" s="46" t="s">
        <v>46</v>
      </c>
      <c r="N71" s="10"/>
      <c r="O71" s="10"/>
    </row>
    <row r="72" spans="1:15" ht="140.25" x14ac:dyDescent="0.25">
      <c r="A72" s="23" t="s">
        <v>355</v>
      </c>
      <c r="B72" s="23" t="s">
        <v>21</v>
      </c>
      <c r="C72" s="25" t="s">
        <v>411</v>
      </c>
      <c r="D72" s="25" t="s">
        <v>198</v>
      </c>
      <c r="E72" s="14" t="s">
        <v>117</v>
      </c>
      <c r="F72" s="26" t="s">
        <v>207</v>
      </c>
      <c r="G72" s="14" t="s">
        <v>90</v>
      </c>
      <c r="H72" s="14" t="s">
        <v>90</v>
      </c>
      <c r="I72" s="47"/>
      <c r="J72" s="47"/>
      <c r="K72" s="47"/>
      <c r="L72" s="47"/>
      <c r="M72" s="46" t="s">
        <v>46</v>
      </c>
      <c r="N72" s="10"/>
      <c r="O72" s="10"/>
    </row>
    <row r="73" spans="1:15" ht="178.5" x14ac:dyDescent="0.25">
      <c r="A73" s="23" t="s">
        <v>356</v>
      </c>
      <c r="B73" s="23" t="s">
        <v>21</v>
      </c>
      <c r="C73" s="25" t="s">
        <v>411</v>
      </c>
      <c r="D73" s="25" t="s">
        <v>198</v>
      </c>
      <c r="E73" s="14" t="s">
        <v>115</v>
      </c>
      <c r="F73" s="26" t="s">
        <v>208</v>
      </c>
      <c r="G73" s="14" t="s">
        <v>90</v>
      </c>
      <c r="H73" s="14" t="s">
        <v>90</v>
      </c>
      <c r="I73" s="47"/>
      <c r="J73" s="47"/>
      <c r="K73" s="47"/>
      <c r="L73" s="47"/>
      <c r="M73" s="46" t="s">
        <v>46</v>
      </c>
      <c r="N73" s="10"/>
      <c r="O73" s="10"/>
    </row>
    <row r="74" spans="1:15" ht="280.5" x14ac:dyDescent="0.25">
      <c r="A74" s="23" t="s">
        <v>357</v>
      </c>
      <c r="B74" s="23" t="s">
        <v>21</v>
      </c>
      <c r="C74" s="25" t="s">
        <v>411</v>
      </c>
      <c r="D74" s="25" t="s">
        <v>198</v>
      </c>
      <c r="E74" s="14" t="s">
        <v>119</v>
      </c>
      <c r="F74" s="26" t="s">
        <v>209</v>
      </c>
      <c r="G74" s="14" t="s">
        <v>90</v>
      </c>
      <c r="H74" s="14" t="s">
        <v>90</v>
      </c>
      <c r="I74" s="47"/>
      <c r="J74" s="47"/>
      <c r="K74" s="47"/>
      <c r="L74" s="47"/>
      <c r="M74" s="46" t="s">
        <v>46</v>
      </c>
      <c r="N74" s="10"/>
      <c r="O74" s="10"/>
    </row>
    <row r="75" spans="1:15" ht="89.25" x14ac:dyDescent="0.25">
      <c r="A75" s="23" t="s">
        <v>358</v>
      </c>
      <c r="B75" s="23" t="s">
        <v>21</v>
      </c>
      <c r="C75" s="25" t="s">
        <v>411</v>
      </c>
      <c r="D75" s="25" t="s">
        <v>198</v>
      </c>
      <c r="E75" s="14" t="s">
        <v>121</v>
      </c>
      <c r="F75" s="26" t="s">
        <v>210</v>
      </c>
      <c r="G75" s="14" t="s">
        <v>90</v>
      </c>
      <c r="H75" s="14" t="s">
        <v>90</v>
      </c>
      <c r="I75" s="47"/>
      <c r="J75" s="47"/>
      <c r="K75" s="47"/>
      <c r="L75" s="47"/>
      <c r="M75" s="46" t="s">
        <v>46</v>
      </c>
      <c r="N75" s="10"/>
      <c r="O75" s="10"/>
    </row>
    <row r="76" spans="1:15" ht="191.25" x14ac:dyDescent="0.25">
      <c r="A76" s="23" t="s">
        <v>359</v>
      </c>
      <c r="B76" s="23" t="s">
        <v>21</v>
      </c>
      <c r="C76" s="25" t="s">
        <v>411</v>
      </c>
      <c r="D76" s="25" t="s">
        <v>198</v>
      </c>
      <c r="E76" s="14" t="s">
        <v>125</v>
      </c>
      <c r="F76" s="26" t="s">
        <v>211</v>
      </c>
      <c r="G76" s="14" t="s">
        <v>90</v>
      </c>
      <c r="H76" s="14" t="s">
        <v>90</v>
      </c>
      <c r="I76" s="47"/>
      <c r="J76" s="47"/>
      <c r="K76" s="47"/>
      <c r="L76" s="47"/>
      <c r="M76" s="46" t="s">
        <v>46</v>
      </c>
      <c r="N76" s="10"/>
      <c r="O76" s="10"/>
    </row>
    <row r="77" spans="1:15" ht="140.25" x14ac:dyDescent="0.25">
      <c r="A77" s="23" t="s">
        <v>360</v>
      </c>
      <c r="B77" s="23" t="s">
        <v>21</v>
      </c>
      <c r="C77" s="25" t="s">
        <v>411</v>
      </c>
      <c r="D77" s="25" t="s">
        <v>198</v>
      </c>
      <c r="E77" s="14" t="s">
        <v>127</v>
      </c>
      <c r="F77" s="26" t="s">
        <v>212</v>
      </c>
      <c r="G77" s="14" t="s">
        <v>90</v>
      </c>
      <c r="H77" s="14" t="s">
        <v>90</v>
      </c>
      <c r="I77" s="47"/>
      <c r="J77" s="47"/>
      <c r="K77" s="47"/>
      <c r="L77" s="47"/>
      <c r="M77" s="46" t="s">
        <v>46</v>
      </c>
      <c r="N77" s="10"/>
      <c r="O77" s="10"/>
    </row>
    <row r="78" spans="1:15" ht="165.75" x14ac:dyDescent="0.25">
      <c r="A78" s="23" t="s">
        <v>361</v>
      </c>
      <c r="B78" s="23" t="s">
        <v>21</v>
      </c>
      <c r="C78" s="25" t="s">
        <v>411</v>
      </c>
      <c r="D78" s="25" t="s">
        <v>91</v>
      </c>
      <c r="E78" s="14" t="s">
        <v>97</v>
      </c>
      <c r="F78" s="26" t="s">
        <v>98</v>
      </c>
      <c r="G78" s="14" t="s">
        <v>91</v>
      </c>
      <c r="H78" s="14" t="s">
        <v>91</v>
      </c>
      <c r="I78" s="47"/>
      <c r="J78" s="47"/>
      <c r="K78" s="47"/>
      <c r="L78" s="47"/>
      <c r="M78" s="46" t="s">
        <v>46</v>
      </c>
      <c r="N78" s="10"/>
      <c r="O78" s="10"/>
    </row>
    <row r="79" spans="1:15" ht="408" x14ac:dyDescent="0.25">
      <c r="A79" s="23" t="s">
        <v>362</v>
      </c>
      <c r="B79" s="23" t="s">
        <v>21</v>
      </c>
      <c r="C79" s="25" t="s">
        <v>411</v>
      </c>
      <c r="D79" s="25" t="s">
        <v>213</v>
      </c>
      <c r="E79" s="14" t="s">
        <v>214</v>
      </c>
      <c r="F79" s="26" t="s">
        <v>215</v>
      </c>
      <c r="G79" s="14" t="s">
        <v>91</v>
      </c>
      <c r="H79" s="14" t="s">
        <v>91</v>
      </c>
      <c r="I79" s="47"/>
      <c r="J79" s="47"/>
      <c r="K79" s="47"/>
      <c r="L79" s="47"/>
      <c r="M79" s="46" t="s">
        <v>46</v>
      </c>
      <c r="N79" s="10"/>
      <c r="O79" s="10"/>
    </row>
    <row r="80" spans="1:15" ht="153" x14ac:dyDescent="0.25">
      <c r="A80" s="23" t="s">
        <v>363</v>
      </c>
      <c r="B80" s="23" t="s">
        <v>21</v>
      </c>
      <c r="C80" s="25" t="s">
        <v>411</v>
      </c>
      <c r="D80" s="25" t="s">
        <v>213</v>
      </c>
      <c r="E80" s="14" t="s">
        <v>216</v>
      </c>
      <c r="F80" s="26" t="s">
        <v>217</v>
      </c>
      <c r="G80" s="14" t="s">
        <v>91</v>
      </c>
      <c r="H80" s="14" t="s">
        <v>91</v>
      </c>
      <c r="I80" s="47"/>
      <c r="J80" s="47"/>
      <c r="K80" s="47"/>
      <c r="L80" s="47"/>
      <c r="M80" s="46" t="s">
        <v>46</v>
      </c>
      <c r="N80" s="10"/>
      <c r="O80" s="10"/>
    </row>
    <row r="81" spans="1:15" ht="293.25" x14ac:dyDescent="0.25">
      <c r="A81" s="23" t="s">
        <v>364</v>
      </c>
      <c r="B81" s="23" t="s">
        <v>21</v>
      </c>
      <c r="C81" s="25" t="s">
        <v>411</v>
      </c>
      <c r="D81" s="25" t="s">
        <v>213</v>
      </c>
      <c r="E81" s="14" t="s">
        <v>218</v>
      </c>
      <c r="F81" s="26" t="s">
        <v>219</v>
      </c>
      <c r="G81" s="14" t="s">
        <v>91</v>
      </c>
      <c r="H81" s="14" t="s">
        <v>91</v>
      </c>
      <c r="I81" s="47"/>
      <c r="J81" s="47"/>
      <c r="K81" s="47"/>
      <c r="L81" s="47"/>
      <c r="M81" s="46" t="s">
        <v>46</v>
      </c>
      <c r="N81" s="10"/>
      <c r="O81" s="10"/>
    </row>
    <row r="82" spans="1:15" ht="293.25" x14ac:dyDescent="0.25">
      <c r="A82" s="23" t="s">
        <v>365</v>
      </c>
      <c r="B82" s="23" t="s">
        <v>21</v>
      </c>
      <c r="C82" s="25" t="s">
        <v>411</v>
      </c>
      <c r="D82" s="25" t="s">
        <v>220</v>
      </c>
      <c r="E82" s="14" t="s">
        <v>221</v>
      </c>
      <c r="F82" s="26" t="s">
        <v>222</v>
      </c>
      <c r="G82" s="14" t="s">
        <v>91</v>
      </c>
      <c r="H82" s="14" t="s">
        <v>91</v>
      </c>
      <c r="I82" s="47"/>
      <c r="J82" s="47"/>
      <c r="K82" s="47"/>
      <c r="L82" s="47"/>
      <c r="M82" s="46" t="s">
        <v>46</v>
      </c>
      <c r="N82" s="10"/>
      <c r="O82" s="10"/>
    </row>
    <row r="83" spans="1:15" ht="140.25" x14ac:dyDescent="0.25">
      <c r="A83" s="23" t="s">
        <v>366</v>
      </c>
      <c r="B83" s="23" t="s">
        <v>21</v>
      </c>
      <c r="C83" s="25" t="s">
        <v>411</v>
      </c>
      <c r="D83" s="25" t="s">
        <v>220</v>
      </c>
      <c r="E83" s="14" t="s">
        <v>117</v>
      </c>
      <c r="F83" s="26" t="s">
        <v>207</v>
      </c>
      <c r="G83" s="14" t="s">
        <v>91</v>
      </c>
      <c r="H83" s="14" t="s">
        <v>91</v>
      </c>
      <c r="I83" s="47"/>
      <c r="J83" s="47"/>
      <c r="K83" s="47"/>
      <c r="L83" s="47"/>
      <c r="M83" s="46" t="s">
        <v>46</v>
      </c>
      <c r="N83" s="27"/>
      <c r="O83" s="27"/>
    </row>
    <row r="84" spans="1:15" ht="178.5" x14ac:dyDescent="0.25">
      <c r="A84" s="23" t="s">
        <v>367</v>
      </c>
      <c r="B84" s="23" t="s">
        <v>21</v>
      </c>
      <c r="C84" s="25" t="s">
        <v>411</v>
      </c>
      <c r="D84" s="25" t="s">
        <v>220</v>
      </c>
      <c r="E84" s="14" t="s">
        <v>115</v>
      </c>
      <c r="F84" s="26" t="s">
        <v>208</v>
      </c>
      <c r="G84" s="14" t="s">
        <v>91</v>
      </c>
      <c r="H84" s="14" t="s">
        <v>91</v>
      </c>
      <c r="I84" s="47"/>
      <c r="J84" s="47"/>
      <c r="K84" s="47"/>
      <c r="L84" s="47"/>
      <c r="M84" s="46" t="s">
        <v>46</v>
      </c>
      <c r="N84" s="27"/>
      <c r="O84" s="27"/>
    </row>
    <row r="85" spans="1:15" ht="140.25" x14ac:dyDescent="0.25">
      <c r="A85" s="23" t="s">
        <v>368</v>
      </c>
      <c r="B85" s="23" t="s">
        <v>21</v>
      </c>
      <c r="C85" s="25" t="s">
        <v>411</v>
      </c>
      <c r="D85" s="25" t="s">
        <v>91</v>
      </c>
      <c r="E85" s="14" t="s">
        <v>127</v>
      </c>
      <c r="F85" s="26" t="s">
        <v>212</v>
      </c>
      <c r="G85" s="14" t="s">
        <v>91</v>
      </c>
      <c r="H85" s="14" t="s">
        <v>91</v>
      </c>
      <c r="I85" s="47"/>
      <c r="J85" s="47"/>
      <c r="K85" s="47"/>
      <c r="L85" s="47"/>
      <c r="M85" s="46" t="s">
        <v>46</v>
      </c>
      <c r="N85" s="27"/>
      <c r="O85" s="27"/>
    </row>
    <row r="86" spans="1:15" ht="165.75" x14ac:dyDescent="0.25">
      <c r="A86" s="23" t="s">
        <v>369</v>
      </c>
      <c r="B86" s="23" t="s">
        <v>21</v>
      </c>
      <c r="C86" s="25" t="s">
        <v>411</v>
      </c>
      <c r="D86" s="25" t="s">
        <v>223</v>
      </c>
      <c r="E86" s="14" t="s">
        <v>97</v>
      </c>
      <c r="F86" s="26" t="s">
        <v>98</v>
      </c>
      <c r="G86" s="14" t="s">
        <v>92</v>
      </c>
      <c r="H86" s="14" t="s">
        <v>92</v>
      </c>
      <c r="I86" s="47"/>
      <c r="J86" s="47"/>
      <c r="K86" s="47"/>
      <c r="L86" s="47"/>
      <c r="M86" s="46" t="str">
        <f>IFERROR(VLOOKUP(G86,' Moduly a inkrementy'!$B$3:$C$13,2,FALSE),"")</f>
        <v>Inkrement 1</v>
      </c>
      <c r="N86" s="27"/>
      <c r="O86" s="27"/>
    </row>
    <row r="87" spans="1:15" ht="102" x14ac:dyDescent="0.25">
      <c r="A87" s="23" t="s">
        <v>370</v>
      </c>
      <c r="B87" s="23" t="s">
        <v>21</v>
      </c>
      <c r="C87" s="25" t="s">
        <v>411</v>
      </c>
      <c r="D87" s="25" t="s">
        <v>223</v>
      </c>
      <c r="E87" s="14" t="s">
        <v>224</v>
      </c>
      <c r="F87" s="26" t="s">
        <v>225</v>
      </c>
      <c r="G87" s="14" t="s">
        <v>92</v>
      </c>
      <c r="H87" s="14" t="s">
        <v>92</v>
      </c>
      <c r="I87" s="47"/>
      <c r="J87" s="47"/>
      <c r="K87" s="47"/>
      <c r="L87" s="47"/>
      <c r="M87" s="46" t="str">
        <f>IFERROR(VLOOKUP(G87,' Moduly a inkrementy'!$B$3:$C$13,2,FALSE),"")</f>
        <v>Inkrement 1</v>
      </c>
      <c r="N87" s="27"/>
      <c r="O87" s="27"/>
    </row>
    <row r="88" spans="1:15" ht="409.5" x14ac:dyDescent="0.25">
      <c r="A88" s="23" t="s">
        <v>371</v>
      </c>
      <c r="B88" s="23" t="s">
        <v>21</v>
      </c>
      <c r="C88" s="25" t="s">
        <v>411</v>
      </c>
      <c r="D88" s="25" t="s">
        <v>223</v>
      </c>
      <c r="E88" s="14" t="s">
        <v>226</v>
      </c>
      <c r="F88" s="26" t="s">
        <v>227</v>
      </c>
      <c r="G88" s="14" t="s">
        <v>92</v>
      </c>
      <c r="H88" s="14" t="s">
        <v>92</v>
      </c>
      <c r="I88" s="47"/>
      <c r="J88" s="47"/>
      <c r="K88" s="47"/>
      <c r="L88" s="47"/>
      <c r="M88" s="46" t="str">
        <f>IFERROR(VLOOKUP(G88,' Moduly a inkrementy'!$B$3:$C$13,2,FALSE),"")</f>
        <v>Inkrement 1</v>
      </c>
      <c r="N88" s="27"/>
      <c r="O88" s="27"/>
    </row>
    <row r="89" spans="1:15" ht="191.25" x14ac:dyDescent="0.25">
      <c r="A89" s="23" t="s">
        <v>372</v>
      </c>
      <c r="B89" s="23" t="s">
        <v>21</v>
      </c>
      <c r="C89" s="25" t="s">
        <v>411</v>
      </c>
      <c r="D89" s="25" t="s">
        <v>223</v>
      </c>
      <c r="E89" s="14" t="s">
        <v>228</v>
      </c>
      <c r="F89" s="26" t="s">
        <v>229</v>
      </c>
      <c r="G89" s="14" t="s">
        <v>92</v>
      </c>
      <c r="H89" s="14" t="s">
        <v>92</v>
      </c>
      <c r="I89" s="47"/>
      <c r="J89" s="47"/>
      <c r="K89" s="47"/>
      <c r="L89" s="47"/>
      <c r="M89" s="46" t="str">
        <f>IFERROR(VLOOKUP(G89,' Moduly a inkrementy'!$B$3:$C$13,2,FALSE),"")</f>
        <v>Inkrement 1</v>
      </c>
      <c r="N89" s="13"/>
      <c r="O89" s="13"/>
    </row>
    <row r="90" spans="1:15" ht="89.25" x14ac:dyDescent="0.25">
      <c r="A90" s="23" t="s">
        <v>373</v>
      </c>
      <c r="B90" s="23" t="s">
        <v>21</v>
      </c>
      <c r="C90" s="25" t="s">
        <v>412</v>
      </c>
      <c r="D90" s="25" t="s">
        <v>93</v>
      </c>
      <c r="E90" s="14" t="s">
        <v>230</v>
      </c>
      <c r="F90" s="26" t="s">
        <v>231</v>
      </c>
      <c r="G90" s="14" t="s">
        <v>93</v>
      </c>
      <c r="H90" s="14" t="s">
        <v>93</v>
      </c>
      <c r="I90" s="49"/>
      <c r="J90" s="49"/>
      <c r="K90" s="49"/>
      <c r="L90" s="49"/>
      <c r="M90" s="46" t="str">
        <f>IFERROR(VLOOKUP(G90,' Moduly a inkrementy'!$B$3:$C$13,2,FALSE),"")</f>
        <v>Inkrement 1</v>
      </c>
      <c r="N90" s="13"/>
      <c r="O90" s="13"/>
    </row>
    <row r="91" spans="1:15" ht="127.5" x14ac:dyDescent="0.25">
      <c r="A91" s="23" t="s">
        <v>374</v>
      </c>
      <c r="B91" s="23" t="s">
        <v>21</v>
      </c>
      <c r="C91" s="25" t="s">
        <v>412</v>
      </c>
      <c r="D91" s="25" t="s">
        <v>93</v>
      </c>
      <c r="E91" s="14" t="s">
        <v>232</v>
      </c>
      <c r="F91" s="26" t="s">
        <v>233</v>
      </c>
      <c r="G91" s="14" t="s">
        <v>93</v>
      </c>
      <c r="H91" s="14" t="s">
        <v>93</v>
      </c>
      <c r="I91" s="49"/>
      <c r="J91" s="49"/>
      <c r="K91" s="49"/>
      <c r="L91" s="49"/>
      <c r="M91" s="46" t="str">
        <f>IFERROR(VLOOKUP(G91,' Moduly a inkrementy'!$B$3:$C$13,2,FALSE),"")</f>
        <v>Inkrement 1</v>
      </c>
      <c r="N91" s="13"/>
      <c r="O91" s="13"/>
    </row>
    <row r="92" spans="1:15" ht="114.75" x14ac:dyDescent="0.25">
      <c r="A92" s="23" t="s">
        <v>375</v>
      </c>
      <c r="B92" s="23" t="s">
        <v>21</v>
      </c>
      <c r="C92" s="25" t="s">
        <v>412</v>
      </c>
      <c r="D92" s="25" t="s">
        <v>93</v>
      </c>
      <c r="E92" s="14" t="s">
        <v>234</v>
      </c>
      <c r="F92" s="26" t="s">
        <v>235</v>
      </c>
      <c r="G92" s="14" t="s">
        <v>93</v>
      </c>
      <c r="H92" s="14" t="s">
        <v>93</v>
      </c>
      <c r="I92" s="49"/>
      <c r="J92" s="49"/>
      <c r="K92" s="49"/>
      <c r="L92" s="49"/>
      <c r="M92" s="46" t="str">
        <f>IFERROR(VLOOKUP(G92,' Moduly a inkrementy'!$B$3:$C$13,2,FALSE),"")</f>
        <v>Inkrement 1</v>
      </c>
      <c r="N92" s="13"/>
      <c r="O92" s="13"/>
    </row>
    <row r="93" spans="1:15" ht="89.25" x14ac:dyDescent="0.25">
      <c r="A93" s="23" t="s">
        <v>376</v>
      </c>
      <c r="B93" s="23" t="s">
        <v>21</v>
      </c>
      <c r="C93" s="25" t="s">
        <v>412</v>
      </c>
      <c r="D93" s="25" t="s">
        <v>93</v>
      </c>
      <c r="E93" s="14" t="s">
        <v>236</v>
      </c>
      <c r="F93" s="26" t="s">
        <v>237</v>
      </c>
      <c r="G93" s="14" t="s">
        <v>93</v>
      </c>
      <c r="H93" s="14" t="s">
        <v>93</v>
      </c>
      <c r="I93" s="49"/>
      <c r="J93" s="49"/>
      <c r="K93" s="49"/>
      <c r="L93" s="49"/>
      <c r="M93" s="46" t="str">
        <f>IFERROR(VLOOKUP(G93,' Moduly a inkrementy'!$B$3:$C$13,2,FALSE),"")</f>
        <v>Inkrement 1</v>
      </c>
      <c r="N93" s="13"/>
      <c r="O93" s="13"/>
    </row>
    <row r="94" spans="1:15" ht="114.75" x14ac:dyDescent="0.25">
      <c r="A94" s="23" t="s">
        <v>377</v>
      </c>
      <c r="B94" s="23" t="s">
        <v>21</v>
      </c>
      <c r="C94" s="25" t="s">
        <v>412</v>
      </c>
      <c r="D94" s="25" t="s">
        <v>93</v>
      </c>
      <c r="E94" s="14" t="s">
        <v>238</v>
      </c>
      <c r="F94" s="26" t="s">
        <v>239</v>
      </c>
      <c r="G94" s="14" t="s">
        <v>93</v>
      </c>
      <c r="H94" s="14" t="s">
        <v>93</v>
      </c>
      <c r="I94" s="49"/>
      <c r="J94" s="49"/>
      <c r="K94" s="49"/>
      <c r="L94" s="49"/>
      <c r="M94" s="46" t="str">
        <f>IFERROR(VLOOKUP(G94,' Moduly a inkrementy'!$B$3:$C$13,2,FALSE),"")</f>
        <v>Inkrement 1</v>
      </c>
      <c r="N94" s="13"/>
      <c r="O94" s="13"/>
    </row>
    <row r="95" spans="1:15" ht="102" x14ac:dyDescent="0.25">
      <c r="A95" s="23" t="s">
        <v>378</v>
      </c>
      <c r="B95" s="23" t="s">
        <v>21</v>
      </c>
      <c r="C95" s="25" t="s">
        <v>412</v>
      </c>
      <c r="D95" s="25" t="s">
        <v>93</v>
      </c>
      <c r="E95" s="14" t="s">
        <v>240</v>
      </c>
      <c r="F95" s="26" t="s">
        <v>241</v>
      </c>
      <c r="G95" s="14" t="s">
        <v>93</v>
      </c>
      <c r="H95" s="14" t="s">
        <v>93</v>
      </c>
      <c r="I95" s="49"/>
      <c r="J95" s="49"/>
      <c r="K95" s="49"/>
      <c r="L95" s="49"/>
      <c r="M95" s="46" t="str">
        <f>IFERROR(VLOOKUP(G95,' Moduly a inkrementy'!$B$3:$C$13,2,FALSE),"")</f>
        <v>Inkrement 1</v>
      </c>
      <c r="N95" s="13"/>
      <c r="O95" s="13"/>
    </row>
    <row r="96" spans="1:15" ht="89.25" x14ac:dyDescent="0.25">
      <c r="A96" s="23" t="s">
        <v>379</v>
      </c>
      <c r="B96" s="23" t="s">
        <v>21</v>
      </c>
      <c r="C96" s="25" t="s">
        <v>412</v>
      </c>
      <c r="D96" s="25" t="s">
        <v>93</v>
      </c>
      <c r="E96" s="14" t="s">
        <v>242</v>
      </c>
      <c r="F96" s="26" t="s">
        <v>243</v>
      </c>
      <c r="G96" s="14" t="s">
        <v>93</v>
      </c>
      <c r="H96" s="14" t="s">
        <v>93</v>
      </c>
      <c r="I96" s="49"/>
      <c r="J96" s="49"/>
      <c r="K96" s="49"/>
      <c r="L96" s="49"/>
      <c r="M96" s="46" t="str">
        <f>IFERROR(VLOOKUP(G96,' Moduly a inkrementy'!$B$3:$C$13,2,FALSE),"")</f>
        <v>Inkrement 1</v>
      </c>
      <c r="N96" s="13"/>
      <c r="O96" s="13"/>
    </row>
    <row r="97" spans="1:15" ht="102" x14ac:dyDescent="0.25">
      <c r="A97" s="23" t="s">
        <v>380</v>
      </c>
      <c r="B97" s="23" t="s">
        <v>21</v>
      </c>
      <c r="C97" s="25" t="s">
        <v>412</v>
      </c>
      <c r="D97" s="25" t="s">
        <v>93</v>
      </c>
      <c r="E97" s="14" t="s">
        <v>244</v>
      </c>
      <c r="F97" s="26" t="s">
        <v>245</v>
      </c>
      <c r="G97" s="14" t="s">
        <v>93</v>
      </c>
      <c r="H97" s="14" t="s">
        <v>93</v>
      </c>
      <c r="I97" s="49"/>
      <c r="J97" s="49"/>
      <c r="K97" s="49"/>
      <c r="L97" s="49"/>
      <c r="M97" s="46" t="str">
        <f>IFERROR(VLOOKUP(G97,' Moduly a inkrementy'!$B$3:$C$13,2,FALSE),"")</f>
        <v>Inkrement 1</v>
      </c>
      <c r="N97" s="25"/>
      <c r="O97" s="25"/>
    </row>
    <row r="98" spans="1:15" ht="89.25" x14ac:dyDescent="0.25">
      <c r="A98" s="23" t="s">
        <v>381</v>
      </c>
      <c r="B98" s="23" t="s">
        <v>21</v>
      </c>
      <c r="C98" s="25" t="s">
        <v>412</v>
      </c>
      <c r="D98" s="25" t="s">
        <v>93</v>
      </c>
      <c r="E98" s="14" t="s">
        <v>246</v>
      </c>
      <c r="F98" s="26" t="s">
        <v>247</v>
      </c>
      <c r="G98" s="14" t="s">
        <v>93</v>
      </c>
      <c r="H98" s="14" t="s">
        <v>93</v>
      </c>
      <c r="I98" s="49"/>
      <c r="J98" s="49"/>
      <c r="K98" s="49"/>
      <c r="L98" s="49"/>
      <c r="M98" s="46" t="str">
        <f>IFERROR(VLOOKUP(G98,' Moduly a inkrementy'!$B$3:$C$13,2,FALSE),"")</f>
        <v>Inkrement 1</v>
      </c>
      <c r="N98" s="13"/>
      <c r="O98" s="13"/>
    </row>
    <row r="99" spans="1:15" ht="127.5" x14ac:dyDescent="0.25">
      <c r="A99" s="23" t="s">
        <v>382</v>
      </c>
      <c r="B99" s="23" t="s">
        <v>21</v>
      </c>
      <c r="C99" s="25" t="s">
        <v>412</v>
      </c>
      <c r="D99" s="25" t="s">
        <v>93</v>
      </c>
      <c r="E99" s="14" t="s">
        <v>248</v>
      </c>
      <c r="F99" s="26" t="s">
        <v>249</v>
      </c>
      <c r="G99" s="14" t="s">
        <v>93</v>
      </c>
      <c r="H99" s="14" t="s">
        <v>93</v>
      </c>
      <c r="I99" s="49"/>
      <c r="J99" s="49"/>
      <c r="K99" s="49"/>
      <c r="L99" s="49"/>
      <c r="M99" s="46" t="str">
        <f>IFERROR(VLOOKUP(G99,' Moduly a inkrementy'!$B$3:$C$13,2,FALSE),"")</f>
        <v>Inkrement 1</v>
      </c>
      <c r="N99" s="13"/>
      <c r="O99" s="13"/>
    </row>
    <row r="100" spans="1:15" ht="306" x14ac:dyDescent="0.25">
      <c r="A100" s="23" t="s">
        <v>383</v>
      </c>
      <c r="B100" s="23" t="s">
        <v>21</v>
      </c>
      <c r="C100" s="25" t="s">
        <v>412</v>
      </c>
      <c r="D100" s="25" t="s">
        <v>93</v>
      </c>
      <c r="E100" s="14" t="s">
        <v>250</v>
      </c>
      <c r="F100" s="26" t="s">
        <v>251</v>
      </c>
      <c r="G100" s="14" t="s">
        <v>93</v>
      </c>
      <c r="H100" s="14" t="s">
        <v>93</v>
      </c>
      <c r="I100" s="49"/>
      <c r="J100" s="49"/>
      <c r="K100" s="49"/>
      <c r="L100" s="49"/>
      <c r="M100" s="46" t="str">
        <f>IFERROR(VLOOKUP(G100,' Moduly a inkrementy'!$B$3:$C$13,2,FALSE),"")</f>
        <v>Inkrement 1</v>
      </c>
      <c r="N100" s="13"/>
      <c r="O100" s="13"/>
    </row>
    <row r="101" spans="1:15" ht="63.75" x14ac:dyDescent="0.25">
      <c r="A101" s="23" t="s">
        <v>384</v>
      </c>
      <c r="B101" s="23" t="s">
        <v>21</v>
      </c>
      <c r="C101" s="25" t="s">
        <v>412</v>
      </c>
      <c r="D101" s="25" t="s">
        <v>94</v>
      </c>
      <c r="E101" s="14" t="s">
        <v>252</v>
      </c>
      <c r="F101" s="26" t="s">
        <v>253</v>
      </c>
      <c r="G101" s="14" t="s">
        <v>94</v>
      </c>
      <c r="H101" s="14" t="s">
        <v>94</v>
      </c>
      <c r="I101" s="49"/>
      <c r="J101" s="49"/>
      <c r="K101" s="49"/>
      <c r="L101" s="49"/>
      <c r="M101" s="46" t="str">
        <f>IFERROR(VLOOKUP(G101,' Moduly a inkrementy'!$B$3:$C$13,2,FALSE),"")</f>
        <v>Inkrement 1</v>
      </c>
      <c r="N101" s="13"/>
      <c r="O101" s="13"/>
    </row>
    <row r="102" spans="1:15" ht="114.75" x14ac:dyDescent="0.25">
      <c r="A102" s="23" t="s">
        <v>385</v>
      </c>
      <c r="B102" s="23" t="s">
        <v>21</v>
      </c>
      <c r="C102" s="25" t="s">
        <v>412</v>
      </c>
      <c r="D102" s="25" t="s">
        <v>94</v>
      </c>
      <c r="E102" s="14" t="s">
        <v>254</v>
      </c>
      <c r="F102" s="26" t="s">
        <v>255</v>
      </c>
      <c r="G102" s="14" t="s">
        <v>94</v>
      </c>
      <c r="H102" s="14" t="s">
        <v>94</v>
      </c>
      <c r="I102" s="49"/>
      <c r="J102" s="49"/>
      <c r="K102" s="49"/>
      <c r="L102" s="49"/>
      <c r="M102" s="46" t="str">
        <f>IFERROR(VLOOKUP(G102,' Moduly a inkrementy'!$B$3:$C$13,2,FALSE),"")</f>
        <v>Inkrement 1</v>
      </c>
      <c r="N102" s="13"/>
      <c r="O102" s="13"/>
    </row>
    <row r="103" spans="1:15" ht="409.5" x14ac:dyDescent="0.25">
      <c r="A103" s="23" t="s">
        <v>386</v>
      </c>
      <c r="B103" s="23" t="s">
        <v>21</v>
      </c>
      <c r="C103" s="25" t="s">
        <v>412</v>
      </c>
      <c r="D103" s="25" t="s">
        <v>94</v>
      </c>
      <c r="E103" s="14" t="s">
        <v>256</v>
      </c>
      <c r="F103" s="26" t="s">
        <v>257</v>
      </c>
      <c r="G103" s="14" t="s">
        <v>94</v>
      </c>
      <c r="H103" s="14" t="s">
        <v>94</v>
      </c>
      <c r="I103" s="49"/>
      <c r="J103" s="49"/>
      <c r="K103" s="49"/>
      <c r="L103" s="49"/>
      <c r="M103" s="46" t="str">
        <f>IFERROR(VLOOKUP(G103,' Moduly a inkrementy'!$B$3:$C$13,2,FALSE),"")</f>
        <v>Inkrement 1</v>
      </c>
      <c r="N103" s="13"/>
      <c r="O103" s="13"/>
    </row>
    <row r="104" spans="1:15" ht="127.5" x14ac:dyDescent="0.25">
      <c r="A104" s="23" t="s">
        <v>387</v>
      </c>
      <c r="B104" s="23" t="s">
        <v>21</v>
      </c>
      <c r="C104" s="25" t="s">
        <v>412</v>
      </c>
      <c r="D104" s="25" t="s">
        <v>258</v>
      </c>
      <c r="E104" s="14" t="s">
        <v>259</v>
      </c>
      <c r="F104" s="26" t="s">
        <v>260</v>
      </c>
      <c r="G104" s="14" t="s">
        <v>95</v>
      </c>
      <c r="H104" s="14" t="s">
        <v>95</v>
      </c>
      <c r="I104" s="50"/>
      <c r="J104" s="50"/>
      <c r="K104" s="50"/>
      <c r="L104" s="50"/>
      <c r="M104" s="46" t="str">
        <f>IFERROR(VLOOKUP(G104,' Moduly a inkrementy'!$B$3:$C$13,2,FALSE),"")</f>
        <v>Inkrement 1</v>
      </c>
      <c r="N104" s="8"/>
      <c r="O104" s="8"/>
    </row>
    <row r="105" spans="1:15" ht="102" x14ac:dyDescent="0.25">
      <c r="A105" s="23" t="s">
        <v>388</v>
      </c>
      <c r="B105" s="23" t="s">
        <v>21</v>
      </c>
      <c r="C105" s="25" t="s">
        <v>412</v>
      </c>
      <c r="D105" s="25" t="s">
        <v>258</v>
      </c>
      <c r="E105" s="14" t="s">
        <v>261</v>
      </c>
      <c r="F105" s="26" t="s">
        <v>262</v>
      </c>
      <c r="G105" s="14" t="s">
        <v>95</v>
      </c>
      <c r="H105" s="14" t="s">
        <v>95</v>
      </c>
      <c r="I105" s="50"/>
      <c r="J105" s="50"/>
      <c r="K105" s="50"/>
      <c r="L105" s="50"/>
      <c r="M105" s="46" t="str">
        <f>IFERROR(VLOOKUP(G105,' Moduly a inkrementy'!$B$3:$C$13,2,FALSE),"")</f>
        <v>Inkrement 1</v>
      </c>
      <c r="N105" s="8" t="s">
        <v>22</v>
      </c>
      <c r="O105" s="8" t="s">
        <v>22</v>
      </c>
    </row>
    <row r="106" spans="1:15" ht="267.75" x14ac:dyDescent="0.25">
      <c r="A106" s="23" t="s">
        <v>389</v>
      </c>
      <c r="B106" s="23" t="s">
        <v>21</v>
      </c>
      <c r="C106" s="25" t="s">
        <v>412</v>
      </c>
      <c r="D106" s="25" t="s">
        <v>258</v>
      </c>
      <c r="E106" s="14" t="s">
        <v>263</v>
      </c>
      <c r="F106" s="26" t="s">
        <v>264</v>
      </c>
      <c r="G106" s="14" t="s">
        <v>95</v>
      </c>
      <c r="H106" s="14" t="s">
        <v>95</v>
      </c>
      <c r="I106" s="50"/>
      <c r="J106" s="50"/>
      <c r="K106" s="50"/>
      <c r="L106" s="50"/>
      <c r="M106" s="46" t="str">
        <f>IFERROR(VLOOKUP(G106,' Moduly a inkrementy'!$B$3:$C$13,2,FALSE),"")</f>
        <v>Inkrement 1</v>
      </c>
      <c r="N106" s="8" t="s">
        <v>22</v>
      </c>
      <c r="O106" s="8" t="s">
        <v>22</v>
      </c>
    </row>
    <row r="107" spans="1:15" ht="102" x14ac:dyDescent="0.25">
      <c r="A107" s="23" t="s">
        <v>390</v>
      </c>
      <c r="B107" s="23" t="s">
        <v>21</v>
      </c>
      <c r="C107" s="25" t="s">
        <v>412</v>
      </c>
      <c r="D107" s="25" t="s">
        <v>258</v>
      </c>
      <c r="E107" s="14" t="s">
        <v>265</v>
      </c>
      <c r="F107" s="26" t="s">
        <v>266</v>
      </c>
      <c r="G107" s="14" t="s">
        <v>95</v>
      </c>
      <c r="H107" s="14" t="s">
        <v>95</v>
      </c>
      <c r="I107" s="50"/>
      <c r="J107" s="50"/>
      <c r="K107" s="50"/>
      <c r="L107" s="50"/>
      <c r="M107" s="46" t="str">
        <f>IFERROR(VLOOKUP(G107,' Moduly a inkrementy'!$B$3:$C$13,2,FALSE),"")</f>
        <v>Inkrement 1</v>
      </c>
      <c r="N107" s="10" t="s">
        <v>22</v>
      </c>
      <c r="O107" s="10" t="s">
        <v>22</v>
      </c>
    </row>
    <row r="108" spans="1:15" ht="178.5" x14ac:dyDescent="0.25">
      <c r="A108" s="23" t="s">
        <v>391</v>
      </c>
      <c r="B108" s="23" t="s">
        <v>21</v>
      </c>
      <c r="C108" s="25" t="s">
        <v>412</v>
      </c>
      <c r="D108" s="25" t="s">
        <v>258</v>
      </c>
      <c r="E108" s="14" t="s">
        <v>267</v>
      </c>
      <c r="F108" s="26" t="s">
        <v>268</v>
      </c>
      <c r="G108" s="14" t="s">
        <v>95</v>
      </c>
      <c r="H108" s="14" t="s">
        <v>95</v>
      </c>
      <c r="I108" s="50"/>
      <c r="J108" s="50"/>
      <c r="K108" s="50"/>
      <c r="L108" s="50"/>
      <c r="M108" s="46" t="str">
        <f>IFERROR(VLOOKUP(G108,' Moduly a inkrementy'!$B$3:$C$13,2,FALSE),"")</f>
        <v>Inkrement 1</v>
      </c>
      <c r="N108" s="10"/>
      <c r="O108" s="10"/>
    </row>
    <row r="109" spans="1:15" ht="140.25" x14ac:dyDescent="0.25">
      <c r="A109" s="23" t="s">
        <v>392</v>
      </c>
      <c r="B109" s="23" t="s">
        <v>21</v>
      </c>
      <c r="C109" s="25" t="s">
        <v>412</v>
      </c>
      <c r="D109" s="25" t="s">
        <v>258</v>
      </c>
      <c r="E109" s="14" t="s">
        <v>269</v>
      </c>
      <c r="F109" s="26" t="s">
        <v>270</v>
      </c>
      <c r="G109" s="14" t="s">
        <v>95</v>
      </c>
      <c r="H109" s="14" t="s">
        <v>95</v>
      </c>
      <c r="I109" s="50"/>
      <c r="J109" s="50"/>
      <c r="K109" s="50"/>
      <c r="L109" s="50"/>
      <c r="M109" s="46" t="str">
        <f>IFERROR(VLOOKUP(G109,' Moduly a inkrementy'!$B$3:$C$13,2,FALSE),"")</f>
        <v>Inkrement 1</v>
      </c>
      <c r="N109" s="10"/>
      <c r="O109" s="10"/>
    </row>
    <row r="110" spans="1:15" ht="102" x14ac:dyDescent="0.25">
      <c r="A110" s="23" t="s">
        <v>393</v>
      </c>
      <c r="B110" s="23" t="s">
        <v>21</v>
      </c>
      <c r="C110" s="25" t="s">
        <v>412</v>
      </c>
      <c r="D110" s="25" t="s">
        <v>258</v>
      </c>
      <c r="E110" s="14" t="s">
        <v>271</v>
      </c>
      <c r="F110" s="26" t="s">
        <v>272</v>
      </c>
      <c r="G110" s="14" t="s">
        <v>95</v>
      </c>
      <c r="H110" s="14" t="s">
        <v>95</v>
      </c>
      <c r="I110" s="50"/>
      <c r="J110" s="50"/>
      <c r="K110" s="50"/>
      <c r="L110" s="50"/>
      <c r="M110" s="46" t="str">
        <f>IFERROR(VLOOKUP(G110,' Moduly a inkrementy'!$B$3:$C$13,2,FALSE),"")</f>
        <v>Inkrement 1</v>
      </c>
      <c r="N110" s="10"/>
      <c r="O110" s="10"/>
    </row>
    <row r="111" spans="1:15" ht="409.5" x14ac:dyDescent="0.25">
      <c r="A111" s="23" t="s">
        <v>394</v>
      </c>
      <c r="B111" s="23" t="s">
        <v>21</v>
      </c>
      <c r="C111" s="25" t="s">
        <v>412</v>
      </c>
      <c r="D111" s="25" t="s">
        <v>258</v>
      </c>
      <c r="E111" s="14" t="s">
        <v>273</v>
      </c>
      <c r="F111" s="26" t="s">
        <v>274</v>
      </c>
      <c r="G111" s="14" t="s">
        <v>95</v>
      </c>
      <c r="H111" s="14" t="s">
        <v>95</v>
      </c>
      <c r="I111" s="50"/>
      <c r="J111" s="50"/>
      <c r="K111" s="50"/>
      <c r="L111" s="50"/>
      <c r="M111" s="46" t="str">
        <f>IFERROR(VLOOKUP(G111,' Moduly a inkrementy'!$B$3:$C$13,2,FALSE),"")</f>
        <v>Inkrement 1</v>
      </c>
      <c r="N111" s="10"/>
      <c r="O111" s="10"/>
    </row>
    <row r="112" spans="1:15" ht="140.25" x14ac:dyDescent="0.25">
      <c r="A112" s="23" t="s">
        <v>395</v>
      </c>
      <c r="B112" s="23" t="s">
        <v>21</v>
      </c>
      <c r="C112" s="25" t="s">
        <v>412</v>
      </c>
      <c r="D112" s="25" t="s">
        <v>258</v>
      </c>
      <c r="E112" s="14" t="s">
        <v>275</v>
      </c>
      <c r="F112" s="26" t="s">
        <v>276</v>
      </c>
      <c r="G112" s="14" t="s">
        <v>95</v>
      </c>
      <c r="H112" s="14" t="s">
        <v>95</v>
      </c>
      <c r="I112" s="50"/>
      <c r="J112" s="50"/>
      <c r="K112" s="50"/>
      <c r="L112" s="50"/>
      <c r="M112" s="46" t="str">
        <f>IFERROR(VLOOKUP(G112,' Moduly a inkrementy'!$B$3:$C$13,2,FALSE),"")</f>
        <v>Inkrement 1</v>
      </c>
      <c r="N112" s="10"/>
      <c r="O112" s="10"/>
    </row>
    <row r="113" spans="1:15" ht="63.75" x14ac:dyDescent="0.25">
      <c r="A113" s="23" t="s">
        <v>396</v>
      </c>
      <c r="B113" s="23" t="s">
        <v>21</v>
      </c>
      <c r="C113" s="25" t="s">
        <v>412</v>
      </c>
      <c r="D113" s="25" t="s">
        <v>277</v>
      </c>
      <c r="E113" s="14" t="s">
        <v>278</v>
      </c>
      <c r="F113" s="26" t="s">
        <v>279</v>
      </c>
      <c r="G113" s="14" t="s">
        <v>96</v>
      </c>
      <c r="H113" s="14" t="s">
        <v>96</v>
      </c>
      <c r="I113" s="50"/>
      <c r="J113" s="50"/>
      <c r="K113" s="50"/>
      <c r="L113" s="50"/>
      <c r="M113" s="46" t="str">
        <f>IFERROR(VLOOKUP(G113,' Moduly a inkrementy'!$B$3:$C$13,2,FALSE),"")</f>
        <v>Inkrement 1</v>
      </c>
      <c r="N113" s="10"/>
      <c r="O113" s="10"/>
    </row>
    <row r="114" spans="1:15" ht="38.25" x14ac:dyDescent="0.25">
      <c r="A114" s="23" t="s">
        <v>397</v>
      </c>
      <c r="B114" s="23" t="s">
        <v>21</v>
      </c>
      <c r="C114" s="25" t="s">
        <v>412</v>
      </c>
      <c r="D114" s="25" t="s">
        <v>277</v>
      </c>
      <c r="E114" s="14" t="s">
        <v>280</v>
      </c>
      <c r="F114" s="26" t="s">
        <v>281</v>
      </c>
      <c r="G114" s="14" t="s">
        <v>96</v>
      </c>
      <c r="H114" s="14" t="s">
        <v>96</v>
      </c>
      <c r="I114" s="50"/>
      <c r="J114" s="50"/>
      <c r="K114" s="50"/>
      <c r="L114" s="50"/>
      <c r="M114" s="46" t="str">
        <f>IFERROR(VLOOKUP(G114,' Moduly a inkrementy'!$B$3:$C$13,2,FALSE),"")</f>
        <v>Inkrement 1</v>
      </c>
      <c r="N114" s="10" t="s">
        <v>22</v>
      </c>
      <c r="O114" s="10" t="s">
        <v>22</v>
      </c>
    </row>
    <row r="115" spans="1:15" ht="89.25" x14ac:dyDescent="0.25">
      <c r="A115" s="23" t="s">
        <v>398</v>
      </c>
      <c r="B115" s="23" t="s">
        <v>21</v>
      </c>
      <c r="C115" s="25" t="s">
        <v>412</v>
      </c>
      <c r="D115" s="25" t="s">
        <v>277</v>
      </c>
      <c r="E115" s="14" t="s">
        <v>282</v>
      </c>
      <c r="F115" s="26" t="s">
        <v>283</v>
      </c>
      <c r="G115" s="14" t="s">
        <v>96</v>
      </c>
      <c r="H115" s="14" t="s">
        <v>96</v>
      </c>
      <c r="I115" s="50"/>
      <c r="J115" s="50"/>
      <c r="K115" s="50"/>
      <c r="L115" s="50"/>
      <c r="M115" s="46" t="str">
        <f>IFERROR(VLOOKUP(G115,' Moduly a inkrementy'!$B$3:$C$13,2,FALSE),"")</f>
        <v>Inkrement 1</v>
      </c>
      <c r="N115" s="10"/>
      <c r="O115" s="10"/>
    </row>
    <row r="116" spans="1:15" ht="89.25" x14ac:dyDescent="0.25">
      <c r="A116" s="23" t="s">
        <v>399</v>
      </c>
      <c r="B116" s="23" t="s">
        <v>21</v>
      </c>
      <c r="C116" s="25" t="s">
        <v>412</v>
      </c>
      <c r="D116" s="25" t="s">
        <v>277</v>
      </c>
      <c r="E116" s="14" t="s">
        <v>284</v>
      </c>
      <c r="F116" s="26" t="s">
        <v>285</v>
      </c>
      <c r="G116" s="14" t="s">
        <v>96</v>
      </c>
      <c r="H116" s="14" t="s">
        <v>96</v>
      </c>
      <c r="I116" s="50"/>
      <c r="J116" s="50"/>
      <c r="K116" s="50"/>
      <c r="L116" s="50"/>
      <c r="M116" s="46" t="str">
        <f>IFERROR(VLOOKUP(G116,' Moduly a inkrementy'!$B$3:$C$13,2,FALSE),"")</f>
        <v>Inkrement 1</v>
      </c>
      <c r="N116" s="10"/>
      <c r="O116" s="10"/>
    </row>
    <row r="117" spans="1:15" ht="140.25" x14ac:dyDescent="0.25">
      <c r="A117" s="23" t="s">
        <v>409</v>
      </c>
      <c r="B117" s="23" t="s">
        <v>410</v>
      </c>
      <c r="C117" s="25" t="s">
        <v>411</v>
      </c>
      <c r="D117" s="25" t="s">
        <v>413</v>
      </c>
      <c r="E117" s="25" t="s">
        <v>413</v>
      </c>
      <c r="F117" s="25" t="s">
        <v>414</v>
      </c>
      <c r="G117" s="14" t="s">
        <v>84</v>
      </c>
      <c r="H117" s="50"/>
      <c r="I117" s="50"/>
      <c r="J117" s="50"/>
      <c r="K117" s="50"/>
      <c r="L117" s="50"/>
      <c r="M117" s="46" t="str">
        <f>IFERROR(VLOOKUP(G117,' Moduly a inkrementy'!$B$3:$C$13,2,FALSE),"")</f>
        <v>Inkrement 1</v>
      </c>
      <c r="N117" s="10"/>
      <c r="O117" s="10"/>
    </row>
    <row r="118" spans="1:15" ht="114.75" x14ac:dyDescent="0.25">
      <c r="A118" s="23" t="s">
        <v>425</v>
      </c>
      <c r="B118" s="23" t="s">
        <v>410</v>
      </c>
      <c r="C118" s="25" t="s">
        <v>411</v>
      </c>
      <c r="D118" s="25" t="s">
        <v>415</v>
      </c>
      <c r="E118" s="25" t="s">
        <v>415</v>
      </c>
      <c r="F118" s="25" t="s">
        <v>416</v>
      </c>
      <c r="G118" s="14" t="s">
        <v>84</v>
      </c>
      <c r="H118" s="50"/>
      <c r="I118" s="50"/>
      <c r="J118" s="50"/>
      <c r="K118" s="50"/>
      <c r="L118" s="50"/>
      <c r="M118" s="46" t="str">
        <f>IFERROR(VLOOKUP(G118,' Moduly a inkrementy'!$B$3:$C$13,2,FALSE),"")</f>
        <v>Inkrement 1</v>
      </c>
      <c r="N118" s="10"/>
      <c r="O118" s="10"/>
    </row>
    <row r="119" spans="1:15" ht="63.75" x14ac:dyDescent="0.25">
      <c r="A119" s="23" t="s">
        <v>426</v>
      </c>
      <c r="B119" s="23" t="s">
        <v>410</v>
      </c>
      <c r="C119" s="25" t="s">
        <v>411</v>
      </c>
      <c r="D119" s="25" t="s">
        <v>417</v>
      </c>
      <c r="E119" s="14" t="s">
        <v>417</v>
      </c>
      <c r="F119" s="25" t="s">
        <v>418</v>
      </c>
      <c r="G119" s="14" t="s">
        <v>84</v>
      </c>
      <c r="H119" s="50"/>
      <c r="I119" s="50"/>
      <c r="J119" s="50"/>
      <c r="K119" s="50"/>
      <c r="L119" s="50"/>
      <c r="M119" s="46" t="str">
        <f>IFERROR(VLOOKUP(G119,' Moduly a inkrementy'!$B$3:$C$13,2,FALSE),"")</f>
        <v>Inkrement 1</v>
      </c>
      <c r="N119" s="10"/>
      <c r="O119" s="10"/>
    </row>
    <row r="120" spans="1:15" ht="140.25" x14ac:dyDescent="0.25">
      <c r="A120" s="23" t="s">
        <v>427</v>
      </c>
      <c r="B120" s="23" t="s">
        <v>410</v>
      </c>
      <c r="C120" s="25" t="s">
        <v>411</v>
      </c>
      <c r="D120" s="25" t="s">
        <v>419</v>
      </c>
      <c r="E120" s="25" t="s">
        <v>419</v>
      </c>
      <c r="F120" s="25" t="s">
        <v>420</v>
      </c>
      <c r="G120" s="14" t="s">
        <v>84</v>
      </c>
      <c r="H120" s="50"/>
      <c r="I120" s="50"/>
      <c r="J120" s="50"/>
      <c r="K120" s="50"/>
      <c r="L120" s="50"/>
      <c r="M120" s="46" t="str">
        <f>IFERROR(VLOOKUP(G120,' Moduly a inkrementy'!$B$3:$C$13,2,FALSE),"")</f>
        <v>Inkrement 1</v>
      </c>
      <c r="N120" s="10"/>
      <c r="O120" s="10"/>
    </row>
    <row r="121" spans="1:15" ht="102" x14ac:dyDescent="0.25">
      <c r="A121" s="23" t="s">
        <v>421</v>
      </c>
      <c r="B121" s="23" t="s">
        <v>422</v>
      </c>
      <c r="C121" s="25" t="s">
        <v>411</v>
      </c>
      <c r="D121" s="25" t="s">
        <v>423</v>
      </c>
      <c r="E121" s="25" t="s">
        <v>423</v>
      </c>
      <c r="F121" s="25" t="s">
        <v>424</v>
      </c>
      <c r="G121" s="14" t="s">
        <v>84</v>
      </c>
      <c r="H121" s="50"/>
      <c r="I121" s="50"/>
      <c r="J121" s="50"/>
      <c r="K121" s="50"/>
      <c r="L121" s="50"/>
      <c r="M121" s="46" t="str">
        <f>IFERROR(VLOOKUP(G121,' Moduly a inkrementy'!$B$3:$C$13,2,FALSE),"")</f>
        <v>Inkrement 1</v>
      </c>
      <c r="N121" s="10"/>
      <c r="O121" s="10"/>
    </row>
    <row r="122" spans="1:15" ht="331.5" x14ac:dyDescent="0.25">
      <c r="A122" s="23" t="s">
        <v>428</v>
      </c>
      <c r="B122" s="23" t="s">
        <v>410</v>
      </c>
      <c r="C122" s="25" t="s">
        <v>412</v>
      </c>
      <c r="D122" s="25" t="s">
        <v>429</v>
      </c>
      <c r="E122" s="25" t="s">
        <v>429</v>
      </c>
      <c r="F122" s="14" t="s">
        <v>430</v>
      </c>
      <c r="G122" s="8" t="s">
        <v>94</v>
      </c>
      <c r="H122" s="50"/>
      <c r="I122" s="50"/>
      <c r="J122" s="50"/>
      <c r="K122" s="50"/>
      <c r="L122" s="50"/>
      <c r="M122" s="46" t="str">
        <f>IFERROR(VLOOKUP(G122,' Moduly a inkrementy'!$B$3:$C$13,2,FALSE),"")</f>
        <v>Inkrement 1</v>
      </c>
      <c r="N122" s="10"/>
      <c r="O122" s="10"/>
    </row>
    <row r="123" spans="1:15" ht="127.5" x14ac:dyDescent="0.25">
      <c r="A123" s="23" t="s">
        <v>431</v>
      </c>
      <c r="B123" s="23" t="s">
        <v>410</v>
      </c>
      <c r="C123" s="25" t="s">
        <v>412</v>
      </c>
      <c r="D123" s="25" t="s">
        <v>432</v>
      </c>
      <c r="E123" s="25" t="s">
        <v>432</v>
      </c>
      <c r="F123" s="25" t="s">
        <v>433</v>
      </c>
      <c r="G123" s="8" t="s">
        <v>95</v>
      </c>
      <c r="H123" s="50"/>
      <c r="I123" s="50"/>
      <c r="J123" s="50"/>
      <c r="K123" s="50"/>
      <c r="L123" s="50"/>
      <c r="M123" s="46" t="str">
        <f>IFERROR(VLOOKUP(G123,' Moduly a inkrementy'!$B$3:$C$13,2,FALSE),"")</f>
        <v>Inkrement 1</v>
      </c>
      <c r="N123" s="10"/>
      <c r="O123" s="10"/>
    </row>
    <row r="124" spans="1:15" ht="15" x14ac:dyDescent="0.25">
      <c r="A124" s="23"/>
      <c r="B124" s="23"/>
      <c r="C124" s="25"/>
      <c r="D124" s="25"/>
      <c r="E124" s="14"/>
      <c r="F124" s="10"/>
      <c r="G124" s="8"/>
      <c r="H124" s="50"/>
      <c r="I124" s="50"/>
      <c r="J124" s="50"/>
      <c r="K124" s="50"/>
      <c r="L124" s="50"/>
      <c r="M124" s="46" t="str">
        <f>IFERROR(VLOOKUP(G124,' Moduly a inkrementy'!$B$3:$C$13,2,FALSE),"")</f>
        <v/>
      </c>
      <c r="N124" s="10"/>
      <c r="O124" s="10"/>
    </row>
    <row r="125" spans="1:15" ht="15" x14ac:dyDescent="0.25">
      <c r="A125" s="23"/>
      <c r="B125" s="23"/>
      <c r="C125" s="25"/>
      <c r="D125" s="25"/>
      <c r="E125" s="14"/>
      <c r="F125" s="10"/>
      <c r="G125" s="8"/>
      <c r="H125" s="50"/>
      <c r="I125" s="50"/>
      <c r="J125" s="50"/>
      <c r="K125" s="50"/>
      <c r="L125" s="50"/>
      <c r="M125" s="46" t="str">
        <f>IFERROR(VLOOKUP(G125,' Moduly a inkrementy'!$B$3:$C$13,2,FALSE),"")</f>
        <v/>
      </c>
      <c r="N125" s="10"/>
      <c r="O125" s="10"/>
    </row>
    <row r="126" spans="1:15" ht="15" x14ac:dyDescent="0.25">
      <c r="A126" s="23"/>
      <c r="B126" s="23"/>
      <c r="C126" s="25"/>
      <c r="D126" s="25"/>
      <c r="E126" s="14"/>
      <c r="F126" s="10"/>
      <c r="G126" s="8"/>
      <c r="H126" s="50"/>
      <c r="I126" s="50"/>
      <c r="J126" s="50"/>
      <c r="K126" s="50"/>
      <c r="L126" s="50"/>
      <c r="M126" s="46" t="str">
        <f>IFERROR(VLOOKUP(G126,' Moduly a inkrementy'!$B$3:$C$13,2,FALSE),"")</f>
        <v/>
      </c>
      <c r="N126" s="10"/>
      <c r="O126" s="10"/>
    </row>
    <row r="127" spans="1:15" ht="15" x14ac:dyDescent="0.25">
      <c r="A127" s="23"/>
      <c r="B127" s="23"/>
      <c r="C127" s="25"/>
      <c r="D127" s="25"/>
      <c r="E127" s="14"/>
      <c r="F127" s="10"/>
      <c r="G127" s="8"/>
      <c r="H127" s="50"/>
      <c r="I127" s="50"/>
      <c r="J127" s="50"/>
      <c r="K127" s="50"/>
      <c r="L127" s="50"/>
      <c r="M127" s="46" t="str">
        <f>IFERROR(VLOOKUP(G127,' Moduly a inkrementy'!$B$3:$C$13,2,FALSE),"")</f>
        <v/>
      </c>
      <c r="N127" s="10"/>
      <c r="O127" s="10"/>
    </row>
    <row r="128" spans="1:15" ht="15" x14ac:dyDescent="0.25">
      <c r="A128" s="23"/>
      <c r="B128" s="23"/>
      <c r="C128" s="25"/>
      <c r="D128" s="25"/>
      <c r="E128" s="25"/>
      <c r="F128" s="10"/>
      <c r="G128" s="8"/>
      <c r="H128" s="50"/>
      <c r="I128" s="50"/>
      <c r="J128" s="50"/>
      <c r="K128" s="50"/>
      <c r="L128" s="50"/>
      <c r="M128" s="46" t="str">
        <f>IFERROR(VLOOKUP(G128,' Moduly a inkrementy'!$B$3:$C$13,2,FALSE),"")</f>
        <v/>
      </c>
      <c r="N128" s="10" t="s">
        <v>22</v>
      </c>
      <c r="O128" s="10" t="s">
        <v>22</v>
      </c>
    </row>
    <row r="129" spans="1:15" ht="15" x14ac:dyDescent="0.25">
      <c r="A129" s="23"/>
      <c r="B129" s="23"/>
      <c r="C129" s="25"/>
      <c r="D129" s="25"/>
      <c r="E129" s="25"/>
      <c r="F129" s="10"/>
      <c r="G129" s="8"/>
      <c r="H129" s="50"/>
      <c r="I129" s="50"/>
      <c r="J129" s="50"/>
      <c r="K129" s="50"/>
      <c r="L129" s="50"/>
      <c r="M129" s="46" t="str">
        <f>IFERROR(VLOOKUP(G129,' Moduly a inkrementy'!$B$3:$C$13,2,FALSE),"")</f>
        <v/>
      </c>
      <c r="N129" s="10"/>
      <c r="O129" s="10"/>
    </row>
    <row r="130" spans="1:15" ht="15" x14ac:dyDescent="0.25">
      <c r="A130" s="23"/>
      <c r="B130" s="23"/>
      <c r="C130" s="25"/>
      <c r="D130" s="25"/>
      <c r="E130" s="25"/>
      <c r="F130" s="10"/>
      <c r="G130" s="8"/>
      <c r="H130" s="50"/>
      <c r="I130" s="50"/>
      <c r="J130" s="50"/>
      <c r="K130" s="50"/>
      <c r="L130" s="50"/>
      <c r="M130" s="46" t="str">
        <f>IFERROR(VLOOKUP(G130,' Moduly a inkrementy'!$B$3:$C$13,2,FALSE),"")</f>
        <v/>
      </c>
      <c r="N130" s="10"/>
      <c r="O130" s="10"/>
    </row>
    <row r="131" spans="1:15" ht="15" x14ac:dyDescent="0.25">
      <c r="A131" s="23"/>
      <c r="B131" s="23"/>
      <c r="C131" s="25"/>
      <c r="D131" s="25"/>
      <c r="E131" s="25"/>
      <c r="F131" s="10"/>
      <c r="G131" s="8"/>
      <c r="H131" s="50"/>
      <c r="I131" s="50"/>
      <c r="J131" s="50"/>
      <c r="K131" s="50"/>
      <c r="L131" s="50"/>
      <c r="M131" s="46" t="str">
        <f>IFERROR(VLOOKUP(G131,' Moduly a inkrementy'!$B$3:$C$13,2,FALSE),"")</f>
        <v/>
      </c>
      <c r="N131" s="10"/>
      <c r="O131" s="10"/>
    </row>
    <row r="132" spans="1:15" ht="15" x14ac:dyDescent="0.25">
      <c r="A132" s="23"/>
      <c r="B132" s="23"/>
      <c r="C132" s="25"/>
      <c r="D132" s="25"/>
      <c r="E132" s="25"/>
      <c r="F132" s="10"/>
      <c r="G132" s="8"/>
      <c r="H132" s="50"/>
      <c r="I132" s="50"/>
      <c r="J132" s="50"/>
      <c r="K132" s="50"/>
      <c r="L132" s="50"/>
      <c r="M132" s="46" t="str">
        <f>IFERROR(VLOOKUP(G132,' Moduly a inkrementy'!$B$3:$C$13,2,FALSE),"")</f>
        <v/>
      </c>
      <c r="N132" s="10"/>
      <c r="O132" s="10"/>
    </row>
    <row r="133" spans="1:15" ht="15" x14ac:dyDescent="0.25">
      <c r="A133" s="23"/>
      <c r="B133" s="23"/>
      <c r="C133" s="25"/>
      <c r="D133" s="25"/>
      <c r="E133" s="25"/>
      <c r="F133" s="10"/>
      <c r="G133" s="8"/>
      <c r="H133" s="50"/>
      <c r="I133" s="50"/>
      <c r="J133" s="50"/>
      <c r="K133" s="50"/>
      <c r="L133" s="50"/>
      <c r="M133" s="46" t="str">
        <f>IFERROR(VLOOKUP(G133,' Moduly a inkrementy'!$B$3:$C$13,2,FALSE),"")</f>
        <v/>
      </c>
      <c r="N133" s="10"/>
      <c r="O133" s="10"/>
    </row>
    <row r="134" spans="1:15" ht="15" x14ac:dyDescent="0.25">
      <c r="A134" s="23"/>
      <c r="B134" s="23"/>
      <c r="C134" s="25"/>
      <c r="D134" s="25"/>
      <c r="E134" s="25"/>
      <c r="F134" s="10"/>
      <c r="G134" s="8"/>
      <c r="H134" s="50"/>
      <c r="I134" s="50"/>
      <c r="J134" s="50"/>
      <c r="K134" s="50"/>
      <c r="L134" s="50"/>
      <c r="M134" s="46" t="str">
        <f>IFERROR(VLOOKUP(G134,' Moduly a inkrementy'!$B$3:$C$13,2,FALSE),"")</f>
        <v/>
      </c>
      <c r="N134" s="10" t="s">
        <v>22</v>
      </c>
      <c r="O134" s="10" t="s">
        <v>22</v>
      </c>
    </row>
    <row r="135" spans="1:15" ht="15" x14ac:dyDescent="0.25">
      <c r="A135" s="23"/>
      <c r="B135" s="23"/>
      <c r="C135" s="25"/>
      <c r="D135" s="25"/>
      <c r="E135" s="25"/>
      <c r="F135" s="10"/>
      <c r="G135" s="8"/>
      <c r="H135" s="50"/>
      <c r="I135" s="50"/>
      <c r="J135" s="50"/>
      <c r="K135" s="50"/>
      <c r="L135" s="50"/>
      <c r="M135" s="46" t="str">
        <f>IFERROR(VLOOKUP(G135,' Moduly a inkrementy'!$B$3:$C$13,2,FALSE),"")</f>
        <v/>
      </c>
      <c r="N135" s="10" t="s">
        <v>22</v>
      </c>
      <c r="O135" s="10" t="s">
        <v>22</v>
      </c>
    </row>
    <row r="136" spans="1:15" ht="15" x14ac:dyDescent="0.25">
      <c r="A136" s="23"/>
      <c r="B136" s="23"/>
      <c r="C136" s="25"/>
      <c r="D136" s="25"/>
      <c r="E136" s="25"/>
      <c r="F136" s="10"/>
      <c r="G136" s="8"/>
      <c r="H136" s="50"/>
      <c r="I136" s="50"/>
      <c r="J136" s="50"/>
      <c r="K136" s="50"/>
      <c r="L136" s="50"/>
      <c r="M136" s="46" t="str">
        <f>IFERROR(VLOOKUP(G136,' Moduly a inkrementy'!$B$3:$C$13,2,FALSE),"")</f>
        <v/>
      </c>
      <c r="N136" s="10"/>
      <c r="O136" s="10"/>
    </row>
    <row r="137" spans="1:15" ht="15" x14ac:dyDescent="0.25">
      <c r="A137" s="23"/>
      <c r="B137" s="23"/>
      <c r="C137" s="25"/>
      <c r="D137" s="25"/>
      <c r="E137" s="25"/>
      <c r="F137" s="10"/>
      <c r="G137" s="8"/>
      <c r="H137" s="50"/>
      <c r="I137" s="50"/>
      <c r="J137" s="50"/>
      <c r="K137" s="50"/>
      <c r="L137" s="50"/>
      <c r="M137" s="46" t="str">
        <f>IFERROR(VLOOKUP(G137,' Moduly a inkrementy'!$B$3:$C$13,2,FALSE),"")</f>
        <v/>
      </c>
      <c r="N137" s="10"/>
      <c r="O137" s="10"/>
    </row>
    <row r="138" spans="1:15" ht="15" x14ac:dyDescent="0.25">
      <c r="A138" s="23"/>
      <c r="B138" s="23"/>
      <c r="C138" s="25"/>
      <c r="D138" s="25"/>
      <c r="E138" s="25"/>
      <c r="F138" s="10"/>
      <c r="G138" s="8"/>
      <c r="H138" s="50"/>
      <c r="I138" s="50"/>
      <c r="J138" s="50"/>
      <c r="K138" s="50"/>
      <c r="L138" s="50"/>
      <c r="M138" s="46" t="str">
        <f>IFERROR(VLOOKUP(G138,' Moduly a inkrementy'!$B$3:$C$13,2,FALSE),"")</f>
        <v/>
      </c>
      <c r="N138" s="10" t="s">
        <v>22</v>
      </c>
      <c r="O138" s="10" t="s">
        <v>22</v>
      </c>
    </row>
    <row r="139" spans="1:15" ht="15" x14ac:dyDescent="0.25">
      <c r="A139" s="23"/>
      <c r="B139" s="23"/>
      <c r="C139" s="25"/>
      <c r="D139" s="25"/>
      <c r="E139" s="25"/>
      <c r="F139" s="10"/>
      <c r="G139" s="8"/>
      <c r="H139" s="50"/>
      <c r="I139" s="50"/>
      <c r="J139" s="50"/>
      <c r="K139" s="50"/>
      <c r="L139" s="50"/>
      <c r="M139" s="46" t="str">
        <f>IFERROR(VLOOKUP(G139,' Moduly a inkrementy'!$B$3:$C$13,2,FALSE),"")</f>
        <v/>
      </c>
      <c r="N139" s="10"/>
      <c r="O139" s="10"/>
    </row>
    <row r="140" spans="1:15" ht="15" x14ac:dyDescent="0.25">
      <c r="A140" s="23"/>
      <c r="B140" s="23"/>
      <c r="C140" s="25"/>
      <c r="D140" s="25"/>
      <c r="E140" s="25"/>
      <c r="F140" s="10"/>
      <c r="G140" s="8"/>
      <c r="H140" s="50"/>
      <c r="I140" s="50"/>
      <c r="J140" s="50"/>
      <c r="K140" s="50"/>
      <c r="L140" s="50"/>
      <c r="M140" s="46" t="str">
        <f>IFERROR(VLOOKUP(G140,' Moduly a inkrementy'!$B$3:$C$13,2,FALSE),"")</f>
        <v/>
      </c>
      <c r="N140" s="10"/>
      <c r="O140" s="10"/>
    </row>
    <row r="141" spans="1:15" ht="15" x14ac:dyDescent="0.25">
      <c r="A141" s="23"/>
      <c r="B141" s="23"/>
      <c r="C141" s="25"/>
      <c r="D141" s="25"/>
      <c r="E141" s="25"/>
      <c r="F141" s="10"/>
      <c r="G141" s="8"/>
      <c r="H141" s="50"/>
      <c r="I141" s="50"/>
      <c r="J141" s="50"/>
      <c r="K141" s="50"/>
      <c r="L141" s="50"/>
      <c r="M141" s="46" t="str">
        <f>IFERROR(VLOOKUP(G141,' Moduly a inkrementy'!$B$3:$C$13,2,FALSE),"")</f>
        <v/>
      </c>
      <c r="N141" s="10" t="s">
        <v>22</v>
      </c>
      <c r="O141" s="10" t="s">
        <v>22</v>
      </c>
    </row>
    <row r="142" spans="1:15" ht="15" x14ac:dyDescent="0.25">
      <c r="A142" s="23"/>
      <c r="B142" s="23"/>
      <c r="C142" s="25"/>
      <c r="D142" s="25"/>
      <c r="E142" s="25"/>
      <c r="F142" s="10"/>
      <c r="G142" s="8"/>
      <c r="H142" s="50"/>
      <c r="I142" s="50"/>
      <c r="J142" s="50"/>
      <c r="K142" s="50"/>
      <c r="L142" s="50"/>
      <c r="M142" s="46" t="str">
        <f>IFERROR(VLOOKUP(G142,' Moduly a inkrementy'!$B$3:$C$13,2,FALSE),"")</f>
        <v/>
      </c>
      <c r="N142" s="10" t="s">
        <v>22</v>
      </c>
      <c r="O142" s="10" t="s">
        <v>22</v>
      </c>
    </row>
    <row r="143" spans="1:15" ht="15" x14ac:dyDescent="0.25">
      <c r="A143" s="23"/>
      <c r="B143" s="23"/>
      <c r="C143" s="25"/>
      <c r="D143" s="25"/>
      <c r="E143" s="25"/>
      <c r="F143" s="10"/>
      <c r="G143" s="8"/>
      <c r="H143" s="50"/>
      <c r="I143" s="50"/>
      <c r="J143" s="50"/>
      <c r="K143" s="50"/>
      <c r="L143" s="50"/>
      <c r="M143" s="46" t="str">
        <f>IFERROR(VLOOKUP(G143,' Moduly a inkrementy'!$B$3:$C$13,2,FALSE),"")</f>
        <v/>
      </c>
      <c r="N143" s="10"/>
      <c r="O143" s="10"/>
    </row>
    <row r="144" spans="1:15" ht="15" x14ac:dyDescent="0.25">
      <c r="A144" s="23"/>
      <c r="B144" s="23"/>
      <c r="C144" s="25"/>
      <c r="D144" s="25"/>
      <c r="E144" s="25"/>
      <c r="F144" s="10"/>
      <c r="G144" s="8"/>
      <c r="H144" s="50"/>
      <c r="I144" s="50"/>
      <c r="J144" s="50"/>
      <c r="K144" s="50"/>
      <c r="L144" s="50"/>
      <c r="M144" s="46" t="str">
        <f>IFERROR(VLOOKUP(G144,' Moduly a inkrementy'!$B$3:$C$13,2,FALSE),"")</f>
        <v/>
      </c>
      <c r="N144" s="10" t="s">
        <v>22</v>
      </c>
      <c r="O144" s="10" t="s">
        <v>22</v>
      </c>
    </row>
    <row r="145" spans="1:15" ht="15" x14ac:dyDescent="0.25">
      <c r="A145" s="23"/>
      <c r="B145" s="23"/>
      <c r="C145" s="25"/>
      <c r="D145" s="25"/>
      <c r="E145" s="25"/>
      <c r="F145" s="10"/>
      <c r="G145" s="8"/>
      <c r="H145" s="50"/>
      <c r="I145" s="50"/>
      <c r="J145" s="50"/>
      <c r="K145" s="50"/>
      <c r="L145" s="50"/>
      <c r="M145" s="46" t="str">
        <f>IFERROR(VLOOKUP(G145,' Moduly a inkrementy'!$B$3:$C$13,2,FALSE),"")</f>
        <v/>
      </c>
      <c r="N145" s="10"/>
      <c r="O145" s="10"/>
    </row>
    <row r="146" spans="1:15" ht="15" x14ac:dyDescent="0.25">
      <c r="A146" s="23"/>
      <c r="B146" s="23"/>
      <c r="C146" s="25"/>
      <c r="D146" s="25"/>
      <c r="E146" s="25"/>
      <c r="F146" s="10"/>
      <c r="G146" s="8"/>
      <c r="H146" s="50"/>
      <c r="I146" s="50"/>
      <c r="J146" s="50"/>
      <c r="K146" s="50"/>
      <c r="L146" s="50"/>
      <c r="M146" s="46" t="str">
        <f>IFERROR(VLOOKUP(G146,' Moduly a inkrementy'!$B$3:$C$13,2,FALSE),"")</f>
        <v/>
      </c>
      <c r="N146" s="10"/>
      <c r="O146" s="10"/>
    </row>
    <row r="147" spans="1:15" ht="15" x14ac:dyDescent="0.25">
      <c r="A147" s="23"/>
      <c r="B147" s="23"/>
      <c r="C147" s="25"/>
      <c r="D147" s="25"/>
      <c r="E147" s="25"/>
      <c r="F147" s="10"/>
      <c r="G147" s="8"/>
      <c r="H147" s="50"/>
      <c r="I147" s="50"/>
      <c r="J147" s="50"/>
      <c r="K147" s="50"/>
      <c r="L147" s="50"/>
      <c r="M147" s="46" t="str">
        <f>IFERROR(VLOOKUP(G147,' Moduly a inkrementy'!$B$3:$C$13,2,FALSE),"")</f>
        <v/>
      </c>
      <c r="N147" s="10" t="s">
        <v>22</v>
      </c>
      <c r="O147" s="10" t="s">
        <v>22</v>
      </c>
    </row>
    <row r="148" spans="1:15" ht="15" x14ac:dyDescent="0.25">
      <c r="A148" s="23"/>
      <c r="B148" s="23"/>
      <c r="C148" s="25"/>
      <c r="D148" s="25"/>
      <c r="E148" s="25"/>
      <c r="F148" s="10"/>
      <c r="G148" s="8"/>
      <c r="H148" s="50"/>
      <c r="I148" s="50"/>
      <c r="J148" s="50"/>
      <c r="K148" s="50"/>
      <c r="L148" s="50"/>
      <c r="M148" s="46" t="str">
        <f>IFERROR(VLOOKUP(G148,' Moduly a inkrementy'!$B$3:$C$13,2,FALSE),"")</f>
        <v/>
      </c>
      <c r="N148" s="10"/>
      <c r="O148" s="10"/>
    </row>
    <row r="149" spans="1:15" ht="15" x14ac:dyDescent="0.25">
      <c r="A149" s="23"/>
      <c r="B149" s="23"/>
      <c r="C149" s="25"/>
      <c r="D149" s="25"/>
      <c r="E149" s="25"/>
      <c r="F149" s="10"/>
      <c r="G149" s="8"/>
      <c r="H149" s="50"/>
      <c r="I149" s="50"/>
      <c r="J149" s="50"/>
      <c r="K149" s="50"/>
      <c r="L149" s="50"/>
      <c r="M149" s="46" t="str">
        <f>IFERROR(VLOOKUP(G149,' Moduly a inkrementy'!$B$3:$C$13,2,FALSE),"")</f>
        <v/>
      </c>
      <c r="N149" s="10"/>
      <c r="O149" s="10"/>
    </row>
    <row r="150" spans="1:15" ht="15" x14ac:dyDescent="0.25">
      <c r="A150" s="23"/>
      <c r="B150" s="23"/>
      <c r="C150" s="25"/>
      <c r="D150" s="25"/>
      <c r="E150" s="25"/>
      <c r="F150" s="10"/>
      <c r="G150" s="8"/>
      <c r="H150" s="50"/>
      <c r="I150" s="50"/>
      <c r="J150" s="50"/>
      <c r="K150" s="50"/>
      <c r="L150" s="50"/>
      <c r="M150" s="46" t="str">
        <f>IFERROR(VLOOKUP(G150,' Moduly a inkrementy'!$B$3:$C$13,2,FALSE),"")</f>
        <v/>
      </c>
      <c r="N150" s="10" t="s">
        <v>22</v>
      </c>
      <c r="O150" s="10" t="s">
        <v>22</v>
      </c>
    </row>
    <row r="151" spans="1:15" ht="15" x14ac:dyDescent="0.25">
      <c r="A151" s="23"/>
      <c r="B151" s="23"/>
      <c r="C151" s="25"/>
      <c r="D151" s="25"/>
      <c r="E151" s="25"/>
      <c r="F151" s="10"/>
      <c r="G151" s="8"/>
      <c r="H151" s="50"/>
      <c r="I151" s="50"/>
      <c r="J151" s="50"/>
      <c r="K151" s="50"/>
      <c r="L151" s="50"/>
      <c r="M151" s="46" t="str">
        <f>IFERROR(VLOOKUP(G151,' Moduly a inkrementy'!$B$3:$C$13,2,FALSE),"")</f>
        <v/>
      </c>
      <c r="N151" s="10"/>
      <c r="O151" s="10"/>
    </row>
    <row r="152" spans="1:15" ht="15" x14ac:dyDescent="0.25">
      <c r="A152" s="23"/>
      <c r="B152" s="23"/>
      <c r="C152" s="25"/>
      <c r="D152" s="25"/>
      <c r="E152" s="25"/>
      <c r="F152" s="10"/>
      <c r="G152" s="8"/>
      <c r="H152" s="50"/>
      <c r="I152" s="50"/>
      <c r="J152" s="50"/>
      <c r="K152" s="50"/>
      <c r="L152" s="50"/>
      <c r="M152" s="46" t="str">
        <f>IFERROR(VLOOKUP(G152,' Moduly a inkrementy'!$B$3:$C$13,2,FALSE),"")</f>
        <v/>
      </c>
      <c r="N152" s="10"/>
      <c r="O152" s="10"/>
    </row>
    <row r="153" spans="1:15" ht="15" x14ac:dyDescent="0.25">
      <c r="A153" s="23"/>
      <c r="B153" s="23"/>
      <c r="C153" s="25"/>
      <c r="D153" s="25"/>
      <c r="E153" s="25"/>
      <c r="F153" s="10"/>
      <c r="G153" s="8"/>
      <c r="H153" s="50"/>
      <c r="I153" s="50"/>
      <c r="J153" s="50"/>
      <c r="K153" s="50"/>
      <c r="L153" s="50"/>
      <c r="M153" s="46" t="str">
        <f>IFERROR(VLOOKUP(G153,' Moduly a inkrementy'!$B$3:$C$13,2,FALSE),"")</f>
        <v/>
      </c>
      <c r="N153" s="10"/>
      <c r="O153" s="10"/>
    </row>
    <row r="154" spans="1:15" ht="15" x14ac:dyDescent="0.25">
      <c r="A154" s="23"/>
      <c r="B154" s="23"/>
      <c r="C154" s="25"/>
      <c r="D154" s="25"/>
      <c r="E154" s="25"/>
      <c r="F154" s="10"/>
      <c r="G154" s="8"/>
      <c r="H154" s="50"/>
      <c r="I154" s="50"/>
      <c r="J154" s="50"/>
      <c r="K154" s="50"/>
      <c r="L154" s="50"/>
      <c r="M154" s="46" t="str">
        <f>IFERROR(VLOOKUP(G154,' Moduly a inkrementy'!$B$3:$C$13,2,FALSE),"")</f>
        <v/>
      </c>
      <c r="N154" s="10"/>
      <c r="O154" s="10"/>
    </row>
    <row r="155" spans="1:15" ht="15" x14ac:dyDescent="0.25">
      <c r="A155" s="23"/>
      <c r="B155" s="23"/>
      <c r="C155" s="25"/>
      <c r="D155" s="25"/>
      <c r="E155" s="25"/>
      <c r="F155" s="10"/>
      <c r="G155" s="8"/>
      <c r="H155" s="50"/>
      <c r="I155" s="50"/>
      <c r="J155" s="50"/>
      <c r="K155" s="50"/>
      <c r="L155" s="50"/>
      <c r="M155" s="46" t="str">
        <f>IFERROR(VLOOKUP(G155,' Moduly a inkrementy'!$B$3:$C$13,2,FALSE),"")</f>
        <v/>
      </c>
      <c r="N155" s="10"/>
      <c r="O155" s="10"/>
    </row>
    <row r="156" spans="1:15" ht="15" x14ac:dyDescent="0.25">
      <c r="A156" s="23"/>
      <c r="B156" s="23"/>
      <c r="C156" s="25"/>
      <c r="D156" s="25"/>
      <c r="E156" s="25"/>
      <c r="F156" s="10"/>
      <c r="G156" s="8"/>
      <c r="H156" s="50"/>
      <c r="I156" s="50"/>
      <c r="J156" s="50"/>
      <c r="K156" s="50"/>
      <c r="L156" s="50"/>
      <c r="M156" s="46" t="str">
        <f>IFERROR(VLOOKUP(G156,' Moduly a inkrementy'!$B$3:$C$13,2,FALSE),"")</f>
        <v/>
      </c>
      <c r="N156" s="10" t="s">
        <v>22</v>
      </c>
      <c r="O156" s="10" t="s">
        <v>22</v>
      </c>
    </row>
    <row r="157" spans="1:15" ht="15" x14ac:dyDescent="0.25">
      <c r="A157" s="23"/>
      <c r="B157" s="23"/>
      <c r="C157" s="25"/>
      <c r="D157" s="25"/>
      <c r="E157" s="25"/>
      <c r="F157" s="10"/>
      <c r="G157" s="8"/>
      <c r="H157" s="50"/>
      <c r="I157" s="50"/>
      <c r="J157" s="50"/>
      <c r="K157" s="50"/>
      <c r="L157" s="50"/>
      <c r="M157" s="46" t="str">
        <f>IFERROR(VLOOKUP(G157,' Moduly a inkrementy'!$B$3:$C$13,2,FALSE),"")</f>
        <v/>
      </c>
      <c r="N157" s="10"/>
      <c r="O157" s="10"/>
    </row>
    <row r="158" spans="1:15" ht="15" x14ac:dyDescent="0.25">
      <c r="A158" s="23"/>
      <c r="B158" s="23"/>
      <c r="C158" s="25"/>
      <c r="D158" s="25"/>
      <c r="E158" s="14"/>
      <c r="F158" s="10"/>
      <c r="G158" s="8"/>
      <c r="H158" s="50"/>
      <c r="I158" s="50"/>
      <c r="J158" s="50"/>
      <c r="K158" s="50"/>
      <c r="L158" s="50"/>
      <c r="M158" s="46" t="str">
        <f>IFERROR(VLOOKUP(G158,' Moduly a inkrementy'!$B$3:$C$13,2,FALSE),"")</f>
        <v/>
      </c>
      <c r="N158" s="10"/>
      <c r="O158" s="10"/>
    </row>
    <row r="159" spans="1:15" ht="15" x14ac:dyDescent="0.25">
      <c r="A159" s="23"/>
      <c r="B159" s="23"/>
      <c r="C159" s="25"/>
      <c r="D159" s="25"/>
      <c r="E159" s="14"/>
      <c r="F159" s="10"/>
      <c r="G159" s="10"/>
      <c r="H159" s="51"/>
      <c r="I159" s="51"/>
      <c r="J159" s="51"/>
      <c r="K159" s="51"/>
      <c r="L159" s="51"/>
      <c r="M159" s="46" t="str">
        <f>IFERROR(VLOOKUP(G159,' Moduly a inkrementy'!$B$3:$C$13,2,FALSE),"")</f>
        <v/>
      </c>
      <c r="N159" s="10"/>
      <c r="O159" s="10"/>
    </row>
    <row r="160" spans="1:15" ht="15" x14ac:dyDescent="0.25">
      <c r="A160" s="23"/>
      <c r="B160" s="23"/>
      <c r="C160" s="25"/>
      <c r="D160" s="25"/>
      <c r="E160" s="25"/>
      <c r="F160" s="10"/>
      <c r="G160" s="10"/>
      <c r="H160" s="51"/>
      <c r="I160" s="51"/>
      <c r="J160" s="51"/>
      <c r="K160" s="51"/>
      <c r="L160" s="51"/>
      <c r="M160" s="46" t="str">
        <f>IFERROR(VLOOKUP(G160,' Moduly a inkrementy'!$B$3:$C$13,2,FALSE),"")</f>
        <v/>
      </c>
      <c r="N160" s="10"/>
      <c r="O160" s="10"/>
    </row>
    <row r="161" spans="1:16" ht="15" x14ac:dyDescent="0.25">
      <c r="A161" s="23"/>
      <c r="B161" s="23"/>
      <c r="C161" s="25"/>
      <c r="D161" s="25"/>
      <c r="E161" s="25"/>
      <c r="F161" s="10"/>
      <c r="G161" s="10"/>
      <c r="H161" s="51"/>
      <c r="I161" s="51"/>
      <c r="J161" s="51"/>
      <c r="K161" s="51"/>
      <c r="L161" s="51"/>
      <c r="M161" s="46" t="str">
        <f>IFERROR(VLOOKUP(G161,' Moduly a inkrementy'!$B$3:$C$13,2,FALSE),"")</f>
        <v/>
      </c>
      <c r="N161" s="10"/>
      <c r="O161" s="10"/>
    </row>
    <row r="162" spans="1:16" ht="15" x14ac:dyDescent="0.25">
      <c r="A162" s="23"/>
      <c r="B162" s="23"/>
      <c r="C162" s="25"/>
      <c r="D162" s="25"/>
      <c r="E162" s="25"/>
      <c r="F162" s="10"/>
      <c r="G162" s="10"/>
      <c r="H162" s="51"/>
      <c r="I162" s="51"/>
      <c r="J162" s="51"/>
      <c r="K162" s="51"/>
      <c r="L162" s="51"/>
      <c r="M162" s="46" t="str">
        <f>IFERROR(VLOOKUP(G162,' Moduly a inkrementy'!$B$3:$C$13,2,FALSE),"")</f>
        <v/>
      </c>
      <c r="N162" s="10"/>
      <c r="O162" s="10"/>
    </row>
    <row r="163" spans="1:16" ht="15" x14ac:dyDescent="0.25">
      <c r="A163" s="23"/>
      <c r="B163" s="23"/>
      <c r="C163" s="25"/>
      <c r="D163" s="25"/>
      <c r="E163" s="25"/>
      <c r="F163" s="10"/>
      <c r="G163" s="10"/>
      <c r="H163" s="51"/>
      <c r="I163" s="51"/>
      <c r="J163" s="51"/>
      <c r="K163" s="51"/>
      <c r="L163" s="51"/>
      <c r="M163" s="46" t="str">
        <f>IFERROR(VLOOKUP(G163,' Moduly a inkrementy'!$B$3:$C$13,2,FALSE),"")</f>
        <v/>
      </c>
      <c r="N163" s="10" t="s">
        <v>22</v>
      </c>
      <c r="O163" s="10" t="s">
        <v>22</v>
      </c>
    </row>
    <row r="164" spans="1:16" ht="15" x14ac:dyDescent="0.25">
      <c r="A164" s="23"/>
      <c r="B164" s="23"/>
      <c r="C164" s="25"/>
      <c r="D164" s="25"/>
      <c r="E164" s="25"/>
      <c r="F164" s="10"/>
      <c r="G164" s="10"/>
      <c r="H164" s="51"/>
      <c r="I164" s="51"/>
      <c r="J164" s="51"/>
      <c r="K164" s="51"/>
      <c r="L164" s="51"/>
      <c r="M164" s="46" t="str">
        <f>IFERROR(VLOOKUP(G164,' Moduly a inkrementy'!$B$3:$C$13,2,FALSE),"")</f>
        <v/>
      </c>
      <c r="N164" s="10" t="s">
        <v>22</v>
      </c>
      <c r="O164" s="10" t="s">
        <v>22</v>
      </c>
      <c r="P164" s="7"/>
    </row>
    <row r="165" spans="1:16" ht="15" x14ac:dyDescent="0.25">
      <c r="A165" s="23"/>
      <c r="B165" s="23"/>
      <c r="C165" s="25"/>
      <c r="D165" s="25"/>
      <c r="E165" s="25"/>
      <c r="F165" s="10"/>
      <c r="G165" s="10"/>
      <c r="H165" s="51"/>
      <c r="I165" s="51"/>
      <c r="J165" s="51"/>
      <c r="K165" s="51"/>
      <c r="L165" s="51"/>
      <c r="M165" s="46" t="str">
        <f>IFERROR(VLOOKUP(G165,' Moduly a inkrementy'!$B$3:$C$13,2,FALSE),"")</f>
        <v/>
      </c>
      <c r="N165" s="10"/>
      <c r="O165" s="10"/>
      <c r="P165" s="7"/>
    </row>
    <row r="166" spans="1:16" ht="15" x14ac:dyDescent="0.25">
      <c r="A166" s="23"/>
      <c r="B166" s="23"/>
      <c r="C166" s="25"/>
      <c r="D166" s="25"/>
      <c r="E166" s="25"/>
      <c r="F166" s="10"/>
      <c r="G166" s="10"/>
      <c r="H166" s="51"/>
      <c r="I166" s="51"/>
      <c r="J166" s="51"/>
      <c r="K166" s="51"/>
      <c r="L166" s="51"/>
      <c r="M166" s="46" t="str">
        <f>IFERROR(VLOOKUP(G166,' Moduly a inkrementy'!$B$3:$C$13,2,FALSE),"")</f>
        <v/>
      </c>
      <c r="N166" s="10" t="s">
        <v>22</v>
      </c>
      <c r="O166" s="10" t="s">
        <v>22</v>
      </c>
      <c r="P166" s="7"/>
    </row>
    <row r="167" spans="1:16" ht="15" x14ac:dyDescent="0.25">
      <c r="A167" s="23"/>
      <c r="B167" s="23"/>
      <c r="C167" s="25"/>
      <c r="D167" s="25"/>
      <c r="E167" s="25"/>
      <c r="F167" s="10"/>
      <c r="G167" s="10"/>
      <c r="H167" s="51"/>
      <c r="I167" s="51"/>
      <c r="J167" s="51"/>
      <c r="K167" s="51"/>
      <c r="L167" s="51"/>
      <c r="M167" s="46" t="str">
        <f>IFERROR(VLOOKUP(G167,' Moduly a inkrementy'!$B$3:$C$13,2,FALSE),"")</f>
        <v/>
      </c>
      <c r="N167" s="10" t="s">
        <v>22</v>
      </c>
      <c r="O167" s="10" t="s">
        <v>22</v>
      </c>
      <c r="P167" s="7"/>
    </row>
    <row r="168" spans="1:16" ht="15" x14ac:dyDescent="0.25">
      <c r="A168" s="23"/>
      <c r="B168" s="23"/>
      <c r="C168" s="25"/>
      <c r="D168" s="25"/>
      <c r="E168" s="25"/>
      <c r="F168" s="10"/>
      <c r="G168" s="10"/>
      <c r="H168" s="51"/>
      <c r="I168" s="51"/>
      <c r="J168" s="51"/>
      <c r="K168" s="51"/>
      <c r="L168" s="51"/>
      <c r="M168" s="46" t="str">
        <f>IFERROR(VLOOKUP(G168,' Moduly a inkrementy'!$B$3:$C$13,2,FALSE),"")</f>
        <v/>
      </c>
      <c r="N168" s="10"/>
      <c r="O168" s="10"/>
      <c r="P168" s="7"/>
    </row>
    <row r="169" spans="1:16" ht="15" x14ac:dyDescent="0.25">
      <c r="A169" s="23"/>
      <c r="B169" s="23"/>
      <c r="C169" s="25"/>
      <c r="D169" s="25"/>
      <c r="E169" s="25"/>
      <c r="F169" s="10"/>
      <c r="G169" s="10"/>
      <c r="H169" s="51"/>
      <c r="I169" s="51"/>
      <c r="J169" s="51"/>
      <c r="K169" s="51"/>
      <c r="L169" s="51"/>
      <c r="M169" s="46" t="str">
        <f>IFERROR(VLOOKUP(G169,' Moduly a inkrementy'!$B$3:$C$13,2,FALSE),"")</f>
        <v/>
      </c>
      <c r="N169" s="10"/>
      <c r="O169" s="10"/>
      <c r="P169" s="7"/>
    </row>
    <row r="170" spans="1:16" ht="15" x14ac:dyDescent="0.25">
      <c r="A170" s="23"/>
      <c r="B170" s="23"/>
      <c r="C170" s="25"/>
      <c r="D170" s="25"/>
      <c r="E170" s="25"/>
      <c r="F170" s="10"/>
      <c r="G170" s="10"/>
      <c r="H170" s="51"/>
      <c r="I170" s="51"/>
      <c r="J170" s="51"/>
      <c r="K170" s="51"/>
      <c r="L170" s="51"/>
      <c r="M170" s="46" t="str">
        <f>IFERROR(VLOOKUP(G170,' Moduly a inkrementy'!$B$3:$C$13,2,FALSE),"")</f>
        <v/>
      </c>
      <c r="N170" s="10"/>
      <c r="O170" s="10"/>
      <c r="P170" s="7"/>
    </row>
    <row r="171" spans="1:16" ht="15" x14ac:dyDescent="0.25">
      <c r="A171" s="23"/>
      <c r="B171" s="23"/>
      <c r="C171" s="25"/>
      <c r="D171" s="25"/>
      <c r="E171" s="25"/>
      <c r="F171" s="10"/>
      <c r="G171" s="10"/>
      <c r="H171" s="51"/>
      <c r="I171" s="51"/>
      <c r="J171" s="51"/>
      <c r="K171" s="51"/>
      <c r="L171" s="51"/>
      <c r="M171" s="46" t="str">
        <f>IFERROR(VLOOKUP(G171,' Moduly a inkrementy'!$B$3:$C$13,2,FALSE),"")</f>
        <v/>
      </c>
      <c r="N171" s="10"/>
      <c r="O171" s="10"/>
      <c r="P171" s="7"/>
    </row>
    <row r="172" spans="1:16" ht="15" x14ac:dyDescent="0.25">
      <c r="A172" s="23"/>
      <c r="B172" s="23"/>
      <c r="C172" s="25"/>
      <c r="D172" s="25"/>
      <c r="E172" s="25"/>
      <c r="F172" s="10"/>
      <c r="G172" s="10"/>
      <c r="H172" s="51"/>
      <c r="I172" s="51"/>
      <c r="J172" s="51"/>
      <c r="K172" s="51"/>
      <c r="L172" s="51"/>
      <c r="M172" s="46" t="str">
        <f>IFERROR(VLOOKUP(G172,' Moduly a inkrementy'!$B$3:$C$13,2,FALSE),"")</f>
        <v/>
      </c>
      <c r="N172" s="10"/>
      <c r="O172" s="10"/>
      <c r="P172" s="7"/>
    </row>
    <row r="173" spans="1:16" ht="15" x14ac:dyDescent="0.25">
      <c r="A173" s="23"/>
      <c r="B173" s="23"/>
      <c r="C173" s="25"/>
      <c r="D173" s="25"/>
      <c r="E173" s="25"/>
      <c r="F173" s="10"/>
      <c r="G173" s="10"/>
      <c r="H173" s="51"/>
      <c r="I173" s="51"/>
      <c r="J173" s="51"/>
      <c r="K173" s="51"/>
      <c r="L173" s="51"/>
      <c r="M173" s="46" t="str">
        <f>IFERROR(VLOOKUP(G173,' Moduly a inkrementy'!$B$3:$C$13,2,FALSE),"")</f>
        <v/>
      </c>
      <c r="N173" s="10"/>
      <c r="O173" s="10"/>
      <c r="P173" s="7"/>
    </row>
    <row r="174" spans="1:16" ht="15" x14ac:dyDescent="0.25">
      <c r="A174" s="23"/>
      <c r="B174" s="23"/>
      <c r="C174" s="25"/>
      <c r="D174" s="25"/>
      <c r="E174" s="25"/>
      <c r="F174" s="10"/>
      <c r="G174" s="10"/>
      <c r="H174" s="51"/>
      <c r="I174" s="51"/>
      <c r="J174" s="51"/>
      <c r="K174" s="51"/>
      <c r="L174" s="51"/>
      <c r="M174" s="46" t="str">
        <f>IFERROR(VLOOKUP(G174,' Moduly a inkrementy'!$B$3:$C$13,2,FALSE),"")</f>
        <v/>
      </c>
      <c r="N174" s="10"/>
      <c r="O174" s="10"/>
      <c r="P174" s="7"/>
    </row>
    <row r="175" spans="1:16" ht="15" x14ac:dyDescent="0.25">
      <c r="A175" s="23"/>
      <c r="B175" s="23"/>
      <c r="C175" s="25"/>
      <c r="D175" s="25"/>
      <c r="E175" s="25"/>
      <c r="F175" s="10"/>
      <c r="G175" s="10"/>
      <c r="H175" s="51"/>
      <c r="I175" s="51"/>
      <c r="J175" s="51"/>
      <c r="K175" s="51"/>
      <c r="L175" s="51"/>
      <c r="M175" s="46" t="str">
        <f>IFERROR(VLOOKUP(G175,' Moduly a inkrementy'!$B$3:$C$13,2,FALSE),"")</f>
        <v/>
      </c>
      <c r="N175" s="10"/>
      <c r="O175" s="10"/>
      <c r="P175" s="7"/>
    </row>
    <row r="176" spans="1:16" ht="15" x14ac:dyDescent="0.25">
      <c r="A176" s="23"/>
      <c r="B176" s="23"/>
      <c r="C176" s="25"/>
      <c r="D176" s="25"/>
      <c r="E176" s="25"/>
      <c r="F176" s="10"/>
      <c r="G176" s="10"/>
      <c r="H176" s="51"/>
      <c r="I176" s="51"/>
      <c r="J176" s="51"/>
      <c r="K176" s="51"/>
      <c r="L176" s="51"/>
      <c r="M176" s="46" t="str">
        <f>IFERROR(VLOOKUP(G176,' Moduly a inkrementy'!$B$3:$C$13,2,FALSE),"")</f>
        <v/>
      </c>
      <c r="N176" s="10"/>
      <c r="O176" s="10"/>
      <c r="P176" s="7"/>
    </row>
    <row r="177" spans="1:16" ht="15" x14ac:dyDescent="0.25">
      <c r="A177" s="23"/>
      <c r="B177" s="23"/>
      <c r="C177" s="25"/>
      <c r="D177" s="25"/>
      <c r="E177" s="25"/>
      <c r="F177" s="10"/>
      <c r="G177" s="10"/>
      <c r="H177" s="51"/>
      <c r="I177" s="51"/>
      <c r="J177" s="51"/>
      <c r="K177" s="51"/>
      <c r="L177" s="51"/>
      <c r="M177" s="46" t="str">
        <f>IFERROR(VLOOKUP(G177,' Moduly a inkrementy'!$B$3:$C$13,2,FALSE),"")</f>
        <v/>
      </c>
      <c r="N177" s="10"/>
      <c r="O177" s="10"/>
      <c r="P177" s="7"/>
    </row>
    <row r="178" spans="1:16" ht="15" x14ac:dyDescent="0.25">
      <c r="A178" s="23"/>
      <c r="B178" s="23"/>
      <c r="C178" s="25"/>
      <c r="D178" s="25"/>
      <c r="E178" s="25"/>
      <c r="F178" s="10"/>
      <c r="G178" s="10"/>
      <c r="H178" s="51"/>
      <c r="I178" s="51"/>
      <c r="J178" s="51"/>
      <c r="K178" s="51"/>
      <c r="L178" s="51"/>
      <c r="M178" s="46" t="str">
        <f>IFERROR(VLOOKUP(G178,' Moduly a inkrementy'!$B$3:$C$13,2,FALSE),"")</f>
        <v/>
      </c>
      <c r="N178" s="10"/>
      <c r="O178" s="10"/>
      <c r="P178" s="7"/>
    </row>
    <row r="179" spans="1:16" ht="15" x14ac:dyDescent="0.25">
      <c r="A179" s="23"/>
      <c r="B179" s="23"/>
      <c r="C179" s="25"/>
      <c r="D179" s="25"/>
      <c r="E179" s="25"/>
      <c r="F179" s="10"/>
      <c r="G179" s="10"/>
      <c r="H179" s="51"/>
      <c r="I179" s="51"/>
      <c r="J179" s="51"/>
      <c r="K179" s="51"/>
      <c r="L179" s="51"/>
      <c r="M179" s="46" t="str">
        <f>IFERROR(VLOOKUP(G179,' Moduly a inkrementy'!$B$3:$C$13,2,FALSE),"")</f>
        <v/>
      </c>
      <c r="N179" s="10"/>
      <c r="O179" s="10"/>
      <c r="P179" s="7"/>
    </row>
    <row r="180" spans="1:16" ht="15" x14ac:dyDescent="0.25">
      <c r="A180" s="23"/>
      <c r="B180" s="23"/>
      <c r="C180" s="25"/>
      <c r="D180" s="25"/>
      <c r="E180" s="25"/>
      <c r="F180" s="10"/>
      <c r="G180" s="10"/>
      <c r="H180" s="51"/>
      <c r="I180" s="51"/>
      <c r="J180" s="51"/>
      <c r="K180" s="51"/>
      <c r="L180" s="51"/>
      <c r="M180" s="46" t="str">
        <f>IFERROR(VLOOKUP(G180,' Moduly a inkrementy'!$B$3:$C$13,2,FALSE),"")</f>
        <v/>
      </c>
      <c r="N180" s="10"/>
      <c r="O180" s="10"/>
      <c r="P180" s="7"/>
    </row>
    <row r="181" spans="1:16" ht="15" x14ac:dyDescent="0.25">
      <c r="A181" s="23"/>
      <c r="B181" s="23"/>
      <c r="C181" s="25"/>
      <c r="D181" s="25"/>
      <c r="E181" s="25"/>
      <c r="F181" s="10"/>
      <c r="G181" s="10"/>
      <c r="H181" s="51"/>
      <c r="I181" s="51"/>
      <c r="J181" s="51"/>
      <c r="K181" s="51"/>
      <c r="L181" s="51"/>
      <c r="M181" s="46" t="str">
        <f>IFERROR(VLOOKUP(G181,' Moduly a inkrementy'!$B$3:$C$13,2,FALSE),"")</f>
        <v/>
      </c>
      <c r="N181" s="10"/>
      <c r="O181" s="10"/>
      <c r="P181" s="7"/>
    </row>
    <row r="182" spans="1:16" ht="15" x14ac:dyDescent="0.25">
      <c r="A182" s="23"/>
      <c r="B182" s="23"/>
      <c r="C182" s="25"/>
      <c r="D182" s="25"/>
      <c r="E182" s="25"/>
      <c r="F182" s="10"/>
      <c r="G182" s="10"/>
      <c r="H182" s="51"/>
      <c r="I182" s="51"/>
      <c r="J182" s="51"/>
      <c r="K182" s="51"/>
      <c r="L182" s="51"/>
      <c r="M182" s="46" t="str">
        <f>IFERROR(VLOOKUP(G182,' Moduly a inkrementy'!$B$3:$C$13,2,FALSE),"")</f>
        <v/>
      </c>
      <c r="N182" s="10"/>
      <c r="O182" s="10"/>
      <c r="P182" s="7"/>
    </row>
    <row r="183" spans="1:16" ht="15" x14ac:dyDescent="0.25">
      <c r="A183" s="23"/>
      <c r="B183" s="23"/>
      <c r="C183" s="25"/>
      <c r="D183" s="25"/>
      <c r="E183" s="25"/>
      <c r="F183" s="10"/>
      <c r="G183" s="10"/>
      <c r="H183" s="51"/>
      <c r="I183" s="51"/>
      <c r="J183" s="51"/>
      <c r="K183" s="51"/>
      <c r="L183" s="51"/>
      <c r="M183" s="46" t="str">
        <f>IFERROR(VLOOKUP(G183,' Moduly a inkrementy'!$B$3:$C$13,2,FALSE),"")</f>
        <v/>
      </c>
      <c r="N183" s="10"/>
      <c r="O183" s="10"/>
      <c r="P183" s="7"/>
    </row>
    <row r="184" spans="1:16" ht="15" x14ac:dyDescent="0.25">
      <c r="A184" s="23"/>
      <c r="B184" s="23"/>
      <c r="C184" s="25"/>
      <c r="D184" s="25"/>
      <c r="E184" s="25"/>
      <c r="F184" s="10"/>
      <c r="G184" s="10"/>
      <c r="H184" s="51"/>
      <c r="I184" s="51"/>
      <c r="J184" s="51"/>
      <c r="K184" s="51"/>
      <c r="L184" s="51"/>
      <c r="M184" s="46" t="str">
        <f>IFERROR(VLOOKUP(G184,' Moduly a inkrementy'!$B$3:$C$13,2,FALSE),"")</f>
        <v/>
      </c>
      <c r="N184" s="10"/>
      <c r="O184" s="10"/>
      <c r="P184" s="7"/>
    </row>
    <row r="185" spans="1:16" ht="15" x14ac:dyDescent="0.25">
      <c r="A185" s="23"/>
      <c r="B185" s="23"/>
      <c r="C185" s="25"/>
      <c r="D185" s="25"/>
      <c r="E185" s="25"/>
      <c r="F185" s="10"/>
      <c r="G185" s="10"/>
      <c r="H185" s="51"/>
      <c r="I185" s="51"/>
      <c r="J185" s="51"/>
      <c r="K185" s="51"/>
      <c r="L185" s="51"/>
      <c r="M185" s="46" t="str">
        <f>IFERROR(VLOOKUP(G185,' Moduly a inkrementy'!$B$3:$C$13,2,FALSE),"")</f>
        <v/>
      </c>
      <c r="N185" s="10"/>
      <c r="O185" s="10"/>
      <c r="P185" s="7"/>
    </row>
    <row r="186" spans="1:16" ht="15" x14ac:dyDescent="0.25">
      <c r="A186" s="23"/>
      <c r="B186" s="23"/>
      <c r="C186" s="25"/>
      <c r="D186" s="25"/>
      <c r="E186" s="25"/>
      <c r="F186" s="10"/>
      <c r="G186" s="10"/>
      <c r="H186" s="51"/>
      <c r="I186" s="51"/>
      <c r="J186" s="51"/>
      <c r="K186" s="51"/>
      <c r="L186" s="51"/>
      <c r="M186" s="46" t="str">
        <f>IFERROR(VLOOKUP(G186,' Moduly a inkrementy'!$B$3:$C$13,2,FALSE),"")</f>
        <v/>
      </c>
      <c r="N186" s="10"/>
      <c r="O186" s="10"/>
      <c r="P186" s="7"/>
    </row>
    <row r="187" spans="1:16" ht="15" x14ac:dyDescent="0.25">
      <c r="A187" s="23"/>
      <c r="B187" s="23"/>
      <c r="C187" s="25"/>
      <c r="D187" s="25"/>
      <c r="E187" s="25"/>
      <c r="F187" s="10"/>
      <c r="G187" s="10"/>
      <c r="H187" s="51"/>
      <c r="I187" s="51"/>
      <c r="J187" s="51"/>
      <c r="K187" s="51"/>
      <c r="L187" s="51"/>
      <c r="M187" s="46" t="str">
        <f>IFERROR(VLOOKUP(G187,' Moduly a inkrementy'!$B$3:$C$13,2,FALSE),"")</f>
        <v/>
      </c>
      <c r="N187" s="10"/>
      <c r="O187" s="10"/>
      <c r="P187" s="7"/>
    </row>
    <row r="188" spans="1:16" ht="15" x14ac:dyDescent="0.25">
      <c r="A188" s="23"/>
      <c r="B188" s="23"/>
      <c r="C188" s="25"/>
      <c r="D188" s="25"/>
      <c r="E188" s="25"/>
      <c r="F188" s="10"/>
      <c r="G188" s="10"/>
      <c r="H188" s="51"/>
      <c r="I188" s="51"/>
      <c r="J188" s="51"/>
      <c r="K188" s="51"/>
      <c r="L188" s="51"/>
      <c r="M188" s="46" t="str">
        <f>IFERROR(VLOOKUP(G188,' Moduly a inkrementy'!$B$3:$C$13,2,FALSE),"")</f>
        <v/>
      </c>
      <c r="N188" s="10"/>
      <c r="O188" s="10"/>
      <c r="P188" s="7"/>
    </row>
    <row r="189" spans="1:16" ht="15" x14ac:dyDescent="0.25">
      <c r="A189" s="23"/>
      <c r="B189" s="23"/>
      <c r="C189" s="25"/>
      <c r="D189" s="25"/>
      <c r="E189" s="25"/>
      <c r="F189" s="10"/>
      <c r="G189" s="10"/>
      <c r="H189" s="51"/>
      <c r="I189" s="51"/>
      <c r="J189" s="51"/>
      <c r="K189" s="51"/>
      <c r="L189" s="51"/>
      <c r="M189" s="46" t="str">
        <f>IFERROR(VLOOKUP(G189,' Moduly a inkrementy'!$B$3:$C$13,2,FALSE),"")</f>
        <v/>
      </c>
      <c r="N189" s="10"/>
      <c r="O189" s="10"/>
      <c r="P189" s="7"/>
    </row>
    <row r="190" spans="1:16" ht="15" x14ac:dyDescent="0.25">
      <c r="A190" s="23"/>
      <c r="B190" s="23"/>
      <c r="C190" s="25"/>
      <c r="D190" s="25"/>
      <c r="E190" s="25"/>
      <c r="F190" s="10"/>
      <c r="G190" s="10"/>
      <c r="H190" s="51"/>
      <c r="I190" s="51"/>
      <c r="J190" s="51"/>
      <c r="K190" s="51"/>
      <c r="L190" s="51"/>
      <c r="M190" s="46" t="str">
        <f>IFERROR(VLOOKUP(G190,' Moduly a inkrementy'!$B$3:$C$13,2,FALSE),"")</f>
        <v/>
      </c>
      <c r="N190" s="10"/>
      <c r="O190" s="10"/>
      <c r="P190" s="7"/>
    </row>
    <row r="191" spans="1:16" ht="15" x14ac:dyDescent="0.25">
      <c r="A191" s="23"/>
      <c r="B191" s="23"/>
      <c r="C191" s="25"/>
      <c r="D191" s="25"/>
      <c r="E191" s="25"/>
      <c r="F191" s="10"/>
      <c r="G191" s="10"/>
      <c r="H191" s="51"/>
      <c r="I191" s="51"/>
      <c r="J191" s="51"/>
      <c r="K191" s="51"/>
      <c r="L191" s="51"/>
      <c r="M191" s="46" t="str">
        <f>IFERROR(VLOOKUP(G191,' Moduly a inkrementy'!$B$3:$C$13,2,FALSE),"")</f>
        <v/>
      </c>
      <c r="N191" s="10"/>
      <c r="O191" s="10"/>
      <c r="P191" s="7"/>
    </row>
    <row r="192" spans="1:16" ht="15" x14ac:dyDescent="0.25">
      <c r="A192" s="23"/>
      <c r="B192" s="23"/>
      <c r="C192" s="25"/>
      <c r="D192" s="25"/>
      <c r="E192" s="25"/>
      <c r="F192" s="10"/>
      <c r="G192" s="10"/>
      <c r="H192" s="51"/>
      <c r="I192" s="51"/>
      <c r="J192" s="51"/>
      <c r="K192" s="51"/>
      <c r="L192" s="51"/>
      <c r="M192" s="46" t="str">
        <f>IFERROR(VLOOKUP(G192,' Moduly a inkrementy'!$B$3:$C$13,2,FALSE),"")</f>
        <v/>
      </c>
      <c r="N192" s="10"/>
      <c r="O192" s="10"/>
      <c r="P192" s="7"/>
    </row>
    <row r="193" spans="1:16" ht="15" x14ac:dyDescent="0.25">
      <c r="A193" s="23"/>
      <c r="B193" s="23"/>
      <c r="C193" s="25"/>
      <c r="D193" s="25"/>
      <c r="E193" s="25"/>
      <c r="F193" s="10"/>
      <c r="G193" s="10"/>
      <c r="H193" s="51"/>
      <c r="I193" s="51"/>
      <c r="J193" s="51"/>
      <c r="K193" s="51"/>
      <c r="L193" s="51"/>
      <c r="M193" s="46" t="str">
        <f>IFERROR(VLOOKUP(G193,' Moduly a inkrementy'!$B$3:$C$13,2,FALSE),"")</f>
        <v/>
      </c>
      <c r="N193" s="10"/>
      <c r="O193" s="10"/>
      <c r="P193" s="7"/>
    </row>
    <row r="194" spans="1:16" ht="15" x14ac:dyDescent="0.25">
      <c r="A194" s="23"/>
      <c r="B194" s="23"/>
      <c r="C194" s="25"/>
      <c r="D194" s="25"/>
      <c r="E194" s="25"/>
      <c r="F194" s="10"/>
      <c r="G194" s="10"/>
      <c r="H194" s="51"/>
      <c r="I194" s="51"/>
      <c r="J194" s="51"/>
      <c r="K194" s="51"/>
      <c r="L194" s="51"/>
      <c r="M194" s="46" t="str">
        <f>IFERROR(VLOOKUP(G194,' Moduly a inkrementy'!$B$3:$C$13,2,FALSE),"")</f>
        <v/>
      </c>
      <c r="N194" s="10"/>
      <c r="O194" s="10"/>
      <c r="P194" s="7"/>
    </row>
    <row r="195" spans="1:16" ht="15" x14ac:dyDescent="0.25">
      <c r="A195" s="23"/>
      <c r="B195" s="23"/>
      <c r="C195" s="25"/>
      <c r="D195" s="25"/>
      <c r="E195" s="25"/>
      <c r="F195" s="10"/>
      <c r="G195" s="10"/>
      <c r="H195" s="51"/>
      <c r="I195" s="51"/>
      <c r="J195" s="51"/>
      <c r="K195" s="51"/>
      <c r="L195" s="51"/>
      <c r="M195" s="46" t="str">
        <f>IFERROR(VLOOKUP(G195,' Moduly a inkrementy'!$B$3:$C$13,2,FALSE),"")</f>
        <v/>
      </c>
      <c r="N195" s="10"/>
      <c r="O195" s="10"/>
      <c r="P195" s="7"/>
    </row>
    <row r="196" spans="1:16" ht="15" x14ac:dyDescent="0.25">
      <c r="A196" s="23"/>
      <c r="B196" s="23"/>
      <c r="C196" s="25"/>
      <c r="D196" s="25"/>
      <c r="E196" s="25"/>
      <c r="F196" s="10"/>
      <c r="G196" s="10"/>
      <c r="H196" s="51"/>
      <c r="I196" s="51"/>
      <c r="J196" s="51"/>
      <c r="K196" s="51"/>
      <c r="L196" s="51"/>
      <c r="M196" s="46" t="str">
        <f>IFERROR(VLOOKUP(G196,' Moduly a inkrementy'!$B$3:$C$13,2,FALSE),"")</f>
        <v/>
      </c>
      <c r="N196" s="10"/>
      <c r="O196" s="10"/>
      <c r="P196" s="7"/>
    </row>
    <row r="197" spans="1:16" ht="15" x14ac:dyDescent="0.25">
      <c r="A197" s="23"/>
      <c r="B197" s="23"/>
      <c r="C197" s="25"/>
      <c r="D197" s="25"/>
      <c r="E197" s="25"/>
      <c r="F197" s="10"/>
      <c r="G197" s="10"/>
      <c r="H197" s="51"/>
      <c r="I197" s="51"/>
      <c r="J197" s="51"/>
      <c r="K197" s="51"/>
      <c r="L197" s="51"/>
      <c r="M197" s="46" t="str">
        <f>IFERROR(VLOOKUP(G197,' Moduly a inkrementy'!$B$3:$C$13,2,FALSE),"")</f>
        <v/>
      </c>
      <c r="N197" s="10"/>
      <c r="O197" s="10"/>
      <c r="P197" s="7"/>
    </row>
    <row r="198" spans="1:16" ht="15" x14ac:dyDescent="0.25">
      <c r="A198" s="23"/>
      <c r="B198" s="23"/>
      <c r="C198" s="25"/>
      <c r="D198" s="25"/>
      <c r="E198" s="25"/>
      <c r="F198" s="10"/>
      <c r="G198" s="10"/>
      <c r="H198" s="51"/>
      <c r="I198" s="51"/>
      <c r="J198" s="51"/>
      <c r="K198" s="51"/>
      <c r="L198" s="51"/>
      <c r="M198" s="46" t="str">
        <f>IFERROR(VLOOKUP(G198,' Moduly a inkrementy'!$B$3:$C$13,2,FALSE),"")</f>
        <v/>
      </c>
      <c r="N198" s="10"/>
      <c r="O198" s="10"/>
      <c r="P198" s="7"/>
    </row>
    <row r="199" spans="1:16" ht="15" x14ac:dyDescent="0.25">
      <c r="A199" s="23"/>
      <c r="B199" s="23"/>
      <c r="C199" s="25"/>
      <c r="D199" s="25"/>
      <c r="E199" s="25"/>
      <c r="F199" s="10"/>
      <c r="G199" s="10"/>
      <c r="H199" s="51"/>
      <c r="I199" s="51"/>
      <c r="J199" s="51"/>
      <c r="K199" s="51"/>
      <c r="L199" s="51"/>
      <c r="M199" s="46" t="str">
        <f>IFERROR(VLOOKUP(G199,' Moduly a inkrementy'!$B$3:$C$13,2,FALSE),"")</f>
        <v/>
      </c>
      <c r="N199" s="10"/>
      <c r="O199" s="10"/>
      <c r="P199" s="7"/>
    </row>
    <row r="200" spans="1:16" ht="15" x14ac:dyDescent="0.25">
      <c r="A200" s="23"/>
      <c r="B200" s="23"/>
      <c r="C200" s="25"/>
      <c r="D200" s="25"/>
      <c r="E200" s="25"/>
      <c r="F200" s="10"/>
      <c r="G200" s="10"/>
      <c r="H200" s="51"/>
      <c r="I200" s="51"/>
      <c r="J200" s="51"/>
      <c r="K200" s="51"/>
      <c r="L200" s="51"/>
      <c r="M200" s="46" t="str">
        <f>IFERROR(VLOOKUP(G200,' Moduly a inkrementy'!$B$3:$C$13,2,FALSE),"")</f>
        <v/>
      </c>
      <c r="N200" s="10"/>
      <c r="O200" s="10"/>
      <c r="P200" s="7"/>
    </row>
    <row r="201" spans="1:16" ht="15" x14ac:dyDescent="0.25">
      <c r="A201" s="23"/>
      <c r="B201" s="23"/>
      <c r="C201" s="25"/>
      <c r="D201" s="25"/>
      <c r="E201" s="25"/>
      <c r="F201" s="10"/>
      <c r="G201" s="10"/>
      <c r="H201" s="51"/>
      <c r="I201" s="51"/>
      <c r="J201" s="51"/>
      <c r="K201" s="51"/>
      <c r="L201" s="51"/>
      <c r="M201" s="46" t="str">
        <f>IFERROR(VLOOKUP(G201,' Moduly a inkrementy'!$B$3:$C$13,2,FALSE),"")</f>
        <v/>
      </c>
      <c r="N201" s="10"/>
      <c r="O201" s="10"/>
      <c r="P201" s="7"/>
    </row>
    <row r="202" spans="1:16" ht="15" x14ac:dyDescent="0.25">
      <c r="A202" s="23"/>
      <c r="B202" s="23"/>
      <c r="C202" s="25"/>
      <c r="D202" s="25"/>
      <c r="E202" s="25"/>
      <c r="F202" s="10"/>
      <c r="G202" s="10"/>
      <c r="H202" s="51"/>
      <c r="I202" s="51"/>
      <c r="J202" s="51"/>
      <c r="K202" s="51"/>
      <c r="L202" s="51"/>
      <c r="M202" s="46" t="str">
        <f>IFERROR(VLOOKUP(G202,' Moduly a inkrementy'!$B$3:$C$13,2,FALSE),"")</f>
        <v/>
      </c>
      <c r="N202" s="10"/>
      <c r="O202" s="10"/>
      <c r="P202" s="7"/>
    </row>
    <row r="203" spans="1:16" ht="15" x14ac:dyDescent="0.25">
      <c r="A203" s="23"/>
      <c r="B203" s="23"/>
      <c r="C203" s="25"/>
      <c r="D203" s="25"/>
      <c r="E203" s="25"/>
      <c r="F203" s="10"/>
      <c r="G203" s="10"/>
      <c r="H203" s="51"/>
      <c r="I203" s="51"/>
      <c r="J203" s="51"/>
      <c r="K203" s="51"/>
      <c r="L203" s="51"/>
      <c r="M203" s="46" t="str">
        <f>IFERROR(VLOOKUP(G203,' Moduly a inkrementy'!$B$3:$C$13,2,FALSE),"")</f>
        <v/>
      </c>
      <c r="N203" s="10"/>
      <c r="O203" s="10"/>
      <c r="P203" s="7"/>
    </row>
    <row r="204" spans="1:16" ht="15" x14ac:dyDescent="0.25">
      <c r="A204" s="23"/>
      <c r="B204" s="23"/>
      <c r="C204" s="25"/>
      <c r="D204" s="25"/>
      <c r="E204" s="25"/>
      <c r="F204" s="10"/>
      <c r="G204" s="10"/>
      <c r="H204" s="51"/>
      <c r="I204" s="51"/>
      <c r="J204" s="51"/>
      <c r="K204" s="51"/>
      <c r="L204" s="51"/>
      <c r="M204" s="46" t="str">
        <f>IFERROR(VLOOKUP(G204,' Moduly a inkrementy'!$B$3:$C$13,2,FALSE),"")</f>
        <v/>
      </c>
      <c r="N204" s="10"/>
      <c r="O204" s="10"/>
      <c r="P204" s="7"/>
    </row>
    <row r="205" spans="1:16" ht="15" x14ac:dyDescent="0.25">
      <c r="A205" s="23"/>
      <c r="B205" s="23"/>
      <c r="C205" s="25"/>
      <c r="D205" s="25"/>
      <c r="E205" s="25"/>
      <c r="F205" s="10"/>
      <c r="G205" s="10"/>
      <c r="H205" s="51"/>
      <c r="I205" s="51"/>
      <c r="J205" s="51"/>
      <c r="K205" s="51"/>
      <c r="L205" s="51"/>
      <c r="M205" s="46" t="str">
        <f>IFERROR(VLOOKUP(G205,' Moduly a inkrementy'!$B$3:$C$13,2,FALSE),"")</f>
        <v/>
      </c>
      <c r="N205" s="10"/>
      <c r="O205" s="10"/>
      <c r="P205" s="7"/>
    </row>
    <row r="206" spans="1:16" ht="15" x14ac:dyDescent="0.25">
      <c r="A206" s="23"/>
      <c r="B206" s="23"/>
      <c r="C206" s="25"/>
      <c r="D206" s="25"/>
      <c r="E206" s="25"/>
      <c r="F206" s="10"/>
      <c r="G206" s="10"/>
      <c r="H206" s="51"/>
      <c r="I206" s="51"/>
      <c r="J206" s="51"/>
      <c r="K206" s="51"/>
      <c r="L206" s="51"/>
      <c r="M206" s="46" t="str">
        <f>IFERROR(VLOOKUP(G206,' Moduly a inkrementy'!$B$3:$C$13,2,FALSE),"")</f>
        <v/>
      </c>
      <c r="N206" s="10"/>
      <c r="O206" s="10"/>
      <c r="P206" s="7"/>
    </row>
    <row r="207" spans="1:16" ht="15" x14ac:dyDescent="0.25">
      <c r="A207" s="23"/>
      <c r="B207" s="23"/>
      <c r="C207" s="25"/>
      <c r="D207" s="25"/>
      <c r="E207" s="25"/>
      <c r="F207" s="10"/>
      <c r="G207" s="10"/>
      <c r="H207" s="51"/>
      <c r="I207" s="51"/>
      <c r="J207" s="51"/>
      <c r="K207" s="51"/>
      <c r="L207" s="51"/>
      <c r="M207" s="46" t="str">
        <f>IFERROR(VLOOKUP(G207,' Moduly a inkrementy'!$B$3:$C$13,2,FALSE),"")</f>
        <v/>
      </c>
      <c r="N207" s="10"/>
      <c r="O207" s="10"/>
      <c r="P207" s="7"/>
    </row>
    <row r="208" spans="1:16" ht="15" x14ac:dyDescent="0.25">
      <c r="A208" s="23"/>
      <c r="B208" s="23"/>
      <c r="C208" s="25"/>
      <c r="D208" s="25"/>
      <c r="E208" s="25"/>
      <c r="F208" s="10"/>
      <c r="G208" s="10"/>
      <c r="H208" s="51"/>
      <c r="I208" s="51"/>
      <c r="J208" s="51"/>
      <c r="K208" s="51"/>
      <c r="L208" s="51"/>
      <c r="M208" s="46" t="str">
        <f>IFERROR(VLOOKUP(G208,' Moduly a inkrementy'!$B$3:$C$13,2,FALSE),"")</f>
        <v/>
      </c>
      <c r="N208" s="10"/>
      <c r="O208" s="10"/>
      <c r="P208" s="7"/>
    </row>
    <row r="209" spans="1:16" ht="15" x14ac:dyDescent="0.25">
      <c r="A209" s="23"/>
      <c r="B209" s="23"/>
      <c r="C209" s="25"/>
      <c r="D209" s="25"/>
      <c r="E209" s="25"/>
      <c r="F209" s="10"/>
      <c r="G209" s="10"/>
      <c r="H209" s="51"/>
      <c r="I209" s="51"/>
      <c r="J209" s="51"/>
      <c r="K209" s="51"/>
      <c r="L209" s="51"/>
      <c r="M209" s="46" t="str">
        <f>IFERROR(VLOOKUP(G209,' Moduly a inkrementy'!$B$3:$C$13,2,FALSE),"")</f>
        <v/>
      </c>
      <c r="N209" s="10"/>
      <c r="O209" s="10"/>
      <c r="P209" s="7"/>
    </row>
    <row r="210" spans="1:16" ht="15" x14ac:dyDescent="0.25">
      <c r="A210" s="23"/>
      <c r="B210" s="23"/>
      <c r="C210" s="25"/>
      <c r="D210" s="25"/>
      <c r="E210" s="25"/>
      <c r="F210" s="10"/>
      <c r="G210" s="10"/>
      <c r="H210" s="51"/>
      <c r="I210" s="51"/>
      <c r="J210" s="51"/>
      <c r="K210" s="51"/>
      <c r="L210" s="51"/>
      <c r="M210" s="46" t="str">
        <f>IFERROR(VLOOKUP(G210,' Moduly a inkrementy'!$B$3:$C$13,2,FALSE),"")</f>
        <v/>
      </c>
      <c r="N210" s="10"/>
      <c r="O210" s="10"/>
      <c r="P210" s="7"/>
    </row>
    <row r="211" spans="1:16" ht="15" x14ac:dyDescent="0.25">
      <c r="A211" s="23"/>
      <c r="B211" s="23"/>
      <c r="C211" s="25"/>
      <c r="D211" s="25"/>
      <c r="E211" s="25"/>
      <c r="F211" s="10"/>
      <c r="G211" s="10"/>
      <c r="H211" s="51"/>
      <c r="I211" s="51"/>
      <c r="J211" s="51"/>
      <c r="K211" s="51"/>
      <c r="L211" s="51"/>
      <c r="M211" s="46" t="str">
        <f>IFERROR(VLOOKUP(G211,' Moduly a inkrementy'!$B$3:$C$13,2,FALSE),"")</f>
        <v/>
      </c>
      <c r="N211" s="10"/>
      <c r="O211" s="10"/>
      <c r="P211" s="7"/>
    </row>
    <row r="212" spans="1:16" ht="15" x14ac:dyDescent="0.25">
      <c r="A212" s="23"/>
      <c r="B212" s="23"/>
      <c r="C212" s="25"/>
      <c r="D212" s="25"/>
      <c r="E212" s="25"/>
      <c r="F212" s="10"/>
      <c r="G212" s="10"/>
      <c r="H212" s="51"/>
      <c r="I212" s="51"/>
      <c r="J212" s="51"/>
      <c r="K212" s="51"/>
      <c r="L212" s="51"/>
      <c r="M212" s="46" t="str">
        <f>IFERROR(VLOOKUP(G212,' Moduly a inkrementy'!$B$3:$C$13,2,FALSE),"")</f>
        <v/>
      </c>
      <c r="N212" s="10"/>
      <c r="O212" s="10"/>
      <c r="P212" s="7"/>
    </row>
    <row r="213" spans="1:16" ht="15" x14ac:dyDescent="0.25">
      <c r="A213" s="23"/>
      <c r="B213" s="23"/>
      <c r="C213" s="25"/>
      <c r="D213" s="25"/>
      <c r="E213" s="25"/>
      <c r="F213" s="10"/>
      <c r="G213" s="10"/>
      <c r="H213" s="51"/>
      <c r="I213" s="51"/>
      <c r="J213" s="51"/>
      <c r="K213" s="51"/>
      <c r="L213" s="51"/>
      <c r="M213" s="46" t="str">
        <f>IFERROR(VLOOKUP(G213,' Moduly a inkrementy'!$B$3:$C$13,2,FALSE),"")</f>
        <v/>
      </c>
      <c r="N213" s="10"/>
      <c r="O213" s="10"/>
      <c r="P213" s="7"/>
    </row>
    <row r="214" spans="1:16" ht="15" x14ac:dyDescent="0.25">
      <c r="A214" s="23"/>
      <c r="B214" s="23"/>
      <c r="C214" s="25"/>
      <c r="D214" s="25"/>
      <c r="E214" s="25"/>
      <c r="F214" s="10"/>
      <c r="G214" s="10"/>
      <c r="H214" s="51"/>
      <c r="I214" s="51"/>
      <c r="J214" s="51"/>
      <c r="K214" s="51"/>
      <c r="L214" s="51"/>
      <c r="M214" s="46" t="str">
        <f>IFERROR(VLOOKUP(G214,' Moduly a inkrementy'!$B$3:$C$13,2,FALSE),"")</f>
        <v/>
      </c>
      <c r="N214" s="10"/>
      <c r="O214" s="10"/>
      <c r="P214" s="7"/>
    </row>
    <row r="215" spans="1:16" ht="15" x14ac:dyDescent="0.25">
      <c r="A215" s="23"/>
      <c r="B215" s="23"/>
      <c r="C215" s="25"/>
      <c r="D215" s="25"/>
      <c r="E215" s="25"/>
      <c r="F215" s="10"/>
      <c r="G215" s="10"/>
      <c r="H215" s="51"/>
      <c r="I215" s="51"/>
      <c r="J215" s="51"/>
      <c r="K215" s="51"/>
      <c r="L215" s="51"/>
      <c r="M215" s="46" t="str">
        <f>IFERROR(VLOOKUP(G215,' Moduly a inkrementy'!$B$3:$C$13,2,FALSE),"")</f>
        <v/>
      </c>
      <c r="N215" s="10"/>
      <c r="O215" s="10"/>
      <c r="P215" s="7"/>
    </row>
    <row r="216" spans="1:16" ht="15" x14ac:dyDescent="0.25">
      <c r="A216" s="23"/>
      <c r="B216" s="23"/>
      <c r="C216" s="25"/>
      <c r="D216" s="25"/>
      <c r="E216" s="25"/>
      <c r="F216" s="10"/>
      <c r="G216" s="10"/>
      <c r="H216" s="51"/>
      <c r="I216" s="51"/>
      <c r="J216" s="51"/>
      <c r="K216" s="51"/>
      <c r="L216" s="51"/>
      <c r="M216" s="46" t="str">
        <f>IFERROR(VLOOKUP(G216,' Moduly a inkrementy'!$B$3:$C$13,2,FALSE),"")</f>
        <v/>
      </c>
      <c r="N216" s="10"/>
      <c r="O216" s="10"/>
      <c r="P216" s="7"/>
    </row>
    <row r="217" spans="1:16" ht="15" x14ac:dyDescent="0.25">
      <c r="A217" s="23"/>
      <c r="B217" s="23"/>
      <c r="C217" s="25"/>
      <c r="D217" s="25"/>
      <c r="E217" s="25"/>
      <c r="F217" s="10"/>
      <c r="G217" s="10"/>
      <c r="H217" s="51"/>
      <c r="I217" s="51"/>
      <c r="J217" s="51"/>
      <c r="K217" s="51"/>
      <c r="L217" s="51"/>
      <c r="M217" s="46" t="str">
        <f>IFERROR(VLOOKUP(G217,' Moduly a inkrementy'!$B$3:$C$13,2,FALSE),"")</f>
        <v/>
      </c>
      <c r="N217" s="10"/>
      <c r="O217" s="10"/>
      <c r="P217" s="7"/>
    </row>
    <row r="218" spans="1:16" ht="15" x14ac:dyDescent="0.25">
      <c r="A218" s="23"/>
      <c r="B218" s="23"/>
      <c r="C218" s="25"/>
      <c r="D218" s="25"/>
      <c r="E218" s="25"/>
      <c r="F218" s="10"/>
      <c r="G218" s="10"/>
      <c r="H218" s="51"/>
      <c r="I218" s="51"/>
      <c r="J218" s="51"/>
      <c r="K218" s="51"/>
      <c r="L218" s="51"/>
      <c r="M218" s="46" t="str">
        <f>IFERROR(VLOOKUP(G218,' Moduly a inkrementy'!$B$3:$C$13,2,FALSE),"")</f>
        <v/>
      </c>
      <c r="N218" s="10"/>
      <c r="O218" s="10"/>
      <c r="P218" s="7"/>
    </row>
    <row r="219" spans="1:16" ht="15" x14ac:dyDescent="0.25">
      <c r="A219" s="23"/>
      <c r="B219" s="23"/>
      <c r="C219" s="25"/>
      <c r="D219" s="25"/>
      <c r="E219" s="25"/>
      <c r="F219" s="10"/>
      <c r="G219" s="10"/>
      <c r="H219" s="51"/>
      <c r="I219" s="51"/>
      <c r="J219" s="51"/>
      <c r="K219" s="51"/>
      <c r="L219" s="51"/>
      <c r="M219" s="46" t="str">
        <f>IFERROR(VLOOKUP(G219,' Moduly a inkrementy'!$B$3:$C$13,2,FALSE),"")</f>
        <v/>
      </c>
      <c r="N219" s="10"/>
      <c r="O219" s="10"/>
      <c r="P219" s="7"/>
    </row>
    <row r="220" spans="1:16" ht="15" x14ac:dyDescent="0.25">
      <c r="A220" s="23"/>
      <c r="B220" s="23"/>
      <c r="C220" s="25"/>
      <c r="D220" s="25"/>
      <c r="E220" s="25"/>
      <c r="F220" s="10"/>
      <c r="G220" s="10"/>
      <c r="H220" s="51"/>
      <c r="I220" s="51"/>
      <c r="J220" s="51"/>
      <c r="K220" s="51"/>
      <c r="L220" s="51"/>
      <c r="M220" s="46" t="str">
        <f>IFERROR(VLOOKUP(G220,' Moduly a inkrementy'!$B$3:$C$13,2,FALSE),"")</f>
        <v/>
      </c>
      <c r="N220" s="10"/>
      <c r="O220" s="10"/>
      <c r="P220" s="7"/>
    </row>
    <row r="221" spans="1:16" ht="15" x14ac:dyDescent="0.25">
      <c r="A221" s="23"/>
      <c r="B221" s="23"/>
      <c r="C221" s="25"/>
      <c r="D221" s="25"/>
      <c r="E221" s="25"/>
      <c r="F221" s="10"/>
      <c r="G221" s="10"/>
      <c r="H221" s="51"/>
      <c r="I221" s="51"/>
      <c r="J221" s="51"/>
      <c r="K221" s="51"/>
      <c r="L221" s="51"/>
      <c r="M221" s="46" t="str">
        <f>IFERROR(VLOOKUP(G221,' Moduly a inkrementy'!$B$3:$C$13,2,FALSE),"")</f>
        <v/>
      </c>
      <c r="N221" s="10"/>
      <c r="O221" s="10"/>
      <c r="P221" s="7"/>
    </row>
    <row r="222" spans="1:16" ht="15" x14ac:dyDescent="0.25">
      <c r="A222" s="23"/>
      <c r="B222" s="23"/>
      <c r="C222" s="25"/>
      <c r="D222" s="25"/>
      <c r="E222" s="25"/>
      <c r="F222" s="10"/>
      <c r="G222" s="10"/>
      <c r="H222" s="51"/>
      <c r="I222" s="51"/>
      <c r="J222" s="51"/>
      <c r="K222" s="51"/>
      <c r="L222" s="51"/>
      <c r="M222" s="46" t="str">
        <f>IFERROR(VLOOKUP(G222,' Moduly a inkrementy'!$B$3:$C$13,2,FALSE),"")</f>
        <v/>
      </c>
      <c r="N222" s="10"/>
      <c r="O222" s="10"/>
      <c r="P222" s="7"/>
    </row>
    <row r="223" spans="1:16" ht="15" x14ac:dyDescent="0.25">
      <c r="A223" s="23"/>
      <c r="B223" s="23"/>
      <c r="C223" s="25"/>
      <c r="D223" s="25"/>
      <c r="E223" s="25"/>
      <c r="F223" s="10"/>
      <c r="G223" s="10"/>
      <c r="H223" s="51"/>
      <c r="I223" s="51"/>
      <c r="J223" s="51"/>
      <c r="K223" s="51"/>
      <c r="L223" s="51"/>
      <c r="M223" s="46" t="str">
        <f>IFERROR(VLOOKUP(G223,' Moduly a inkrementy'!$B$3:$C$13,2,FALSE),"")</f>
        <v/>
      </c>
      <c r="N223" s="10"/>
      <c r="O223" s="10"/>
      <c r="P223" s="7"/>
    </row>
    <row r="224" spans="1:16" ht="15" x14ac:dyDescent="0.25">
      <c r="A224" s="23"/>
      <c r="B224" s="23"/>
      <c r="C224" s="25"/>
      <c r="D224" s="25"/>
      <c r="E224" s="25"/>
      <c r="F224" s="10"/>
      <c r="G224" s="10"/>
      <c r="H224" s="51"/>
      <c r="I224" s="51"/>
      <c r="J224" s="51"/>
      <c r="K224" s="51"/>
      <c r="L224" s="51"/>
      <c r="M224" s="46" t="str">
        <f>IFERROR(VLOOKUP(G224,' Moduly a inkrementy'!$B$3:$C$13,2,FALSE),"")</f>
        <v/>
      </c>
      <c r="N224" s="10"/>
      <c r="O224" s="10"/>
      <c r="P224" s="7"/>
    </row>
    <row r="225" spans="1:16" ht="15" x14ac:dyDescent="0.25">
      <c r="A225" s="23"/>
      <c r="B225" s="23"/>
      <c r="C225" s="25"/>
      <c r="D225" s="25"/>
      <c r="E225" s="25"/>
      <c r="F225" s="10"/>
      <c r="G225" s="10"/>
      <c r="H225" s="51"/>
      <c r="I225" s="51"/>
      <c r="J225" s="51"/>
      <c r="K225" s="51"/>
      <c r="L225" s="51"/>
      <c r="M225" s="46" t="str">
        <f>IFERROR(VLOOKUP(G225,' Moduly a inkrementy'!$B$3:$C$13,2,FALSE),"")</f>
        <v/>
      </c>
      <c r="N225" s="10"/>
      <c r="O225" s="10"/>
      <c r="P225" s="7"/>
    </row>
    <row r="226" spans="1:16" ht="15" x14ac:dyDescent="0.25">
      <c r="A226" s="23"/>
      <c r="B226" s="23"/>
      <c r="C226" s="25"/>
      <c r="D226" s="25"/>
      <c r="E226" s="25"/>
      <c r="F226" s="10"/>
      <c r="G226" s="10"/>
      <c r="H226" s="51"/>
      <c r="I226" s="51"/>
      <c r="J226" s="51"/>
      <c r="K226" s="51"/>
      <c r="L226" s="51"/>
      <c r="M226" s="46" t="str">
        <f>IFERROR(VLOOKUP(G226,' Moduly a inkrementy'!$B$3:$C$13,2,FALSE),"")</f>
        <v/>
      </c>
      <c r="N226" s="10"/>
      <c r="O226" s="10"/>
      <c r="P226" s="7"/>
    </row>
    <row r="227" spans="1:16" ht="15" x14ac:dyDescent="0.25">
      <c r="A227" s="23"/>
      <c r="B227" s="23"/>
      <c r="C227" s="25"/>
      <c r="D227" s="25"/>
      <c r="E227" s="25"/>
      <c r="F227" s="10"/>
      <c r="G227" s="10"/>
      <c r="H227" s="51"/>
      <c r="I227" s="51"/>
      <c r="J227" s="51"/>
      <c r="K227" s="51"/>
      <c r="L227" s="51"/>
      <c r="M227" s="46" t="str">
        <f>IFERROR(VLOOKUP(G227,' Moduly a inkrementy'!$B$3:$C$13,2,FALSE),"")</f>
        <v/>
      </c>
      <c r="N227" s="10"/>
      <c r="O227" s="10"/>
      <c r="P227" s="7"/>
    </row>
    <row r="228" spans="1:16" ht="15" x14ac:dyDescent="0.25">
      <c r="A228" s="23"/>
      <c r="B228" s="23"/>
      <c r="C228" s="25"/>
      <c r="D228" s="25"/>
      <c r="E228" s="25"/>
      <c r="F228" s="10"/>
      <c r="G228" s="10"/>
      <c r="H228" s="51"/>
      <c r="I228" s="51"/>
      <c r="J228" s="51"/>
      <c r="K228" s="51"/>
      <c r="L228" s="51"/>
      <c r="M228" s="46" t="str">
        <f>IFERROR(VLOOKUP(G228,' Moduly a inkrementy'!$B$3:$C$13,2,FALSE),"")</f>
        <v/>
      </c>
      <c r="N228" s="10"/>
      <c r="O228" s="10"/>
      <c r="P228" s="7"/>
    </row>
    <row r="229" spans="1:16" ht="15" x14ac:dyDescent="0.25">
      <c r="A229" s="23"/>
      <c r="B229" s="23"/>
      <c r="C229" s="25"/>
      <c r="D229" s="25"/>
      <c r="E229" s="25"/>
      <c r="F229" s="10"/>
      <c r="G229" s="10"/>
      <c r="H229" s="51"/>
      <c r="I229" s="51"/>
      <c r="J229" s="51"/>
      <c r="K229" s="51"/>
      <c r="L229" s="51"/>
      <c r="M229" s="46" t="str">
        <f>IFERROR(VLOOKUP(G229,' Moduly a inkrementy'!$B$3:$C$13,2,FALSE),"")</f>
        <v/>
      </c>
      <c r="N229" s="10"/>
      <c r="O229" s="10"/>
      <c r="P229" s="7"/>
    </row>
    <row r="230" spans="1:16" ht="15" x14ac:dyDescent="0.25">
      <c r="A230" s="23"/>
      <c r="B230" s="23"/>
      <c r="C230" s="25"/>
      <c r="D230" s="25"/>
      <c r="E230" s="25"/>
      <c r="F230" s="10"/>
      <c r="G230" s="10"/>
      <c r="H230" s="51"/>
      <c r="I230" s="51"/>
      <c r="J230" s="51"/>
      <c r="K230" s="51"/>
      <c r="L230" s="51"/>
      <c r="M230" s="46" t="str">
        <f>IFERROR(VLOOKUP(G230,' Moduly a inkrementy'!$B$3:$C$13,2,FALSE),"")</f>
        <v/>
      </c>
      <c r="N230" s="10"/>
      <c r="O230" s="10"/>
      <c r="P230" s="7"/>
    </row>
    <row r="231" spans="1:16" ht="15" x14ac:dyDescent="0.25">
      <c r="A231" s="23"/>
      <c r="B231" s="23"/>
      <c r="C231" s="25"/>
      <c r="D231" s="25"/>
      <c r="E231" s="25"/>
      <c r="F231" s="10"/>
      <c r="G231" s="10"/>
      <c r="H231" s="51"/>
      <c r="I231" s="51"/>
      <c r="J231" s="51"/>
      <c r="K231" s="51"/>
      <c r="L231" s="51"/>
      <c r="M231" s="46" t="str">
        <f>IFERROR(VLOOKUP(G231,' Moduly a inkrementy'!$B$3:$C$13,2,FALSE),"")</f>
        <v/>
      </c>
      <c r="N231" s="10"/>
      <c r="O231" s="10"/>
      <c r="P231" s="7"/>
    </row>
    <row r="232" spans="1:16" ht="15" x14ac:dyDescent="0.25">
      <c r="A232" s="23"/>
      <c r="B232" s="23"/>
      <c r="C232" s="25"/>
      <c r="D232" s="25"/>
      <c r="E232" s="25"/>
      <c r="F232" s="10"/>
      <c r="G232" s="10"/>
      <c r="H232" s="51"/>
      <c r="I232" s="51"/>
      <c r="J232" s="51"/>
      <c r="K232" s="51"/>
      <c r="L232" s="51"/>
      <c r="M232" s="46" t="str">
        <f>IFERROR(VLOOKUP(G232,' Moduly a inkrementy'!$B$3:$C$13,2,FALSE),"")</f>
        <v/>
      </c>
      <c r="N232" s="10"/>
      <c r="O232" s="10"/>
      <c r="P232" s="7"/>
    </row>
    <row r="233" spans="1:16" ht="15" x14ac:dyDescent="0.25">
      <c r="A233" s="23"/>
      <c r="B233" s="23"/>
      <c r="C233" s="25"/>
      <c r="D233" s="25"/>
      <c r="E233" s="25"/>
      <c r="F233" s="10"/>
      <c r="G233" s="10"/>
      <c r="H233" s="51"/>
      <c r="I233" s="51"/>
      <c r="J233" s="51"/>
      <c r="K233" s="51"/>
      <c r="L233" s="51"/>
      <c r="M233" s="46" t="str">
        <f>IFERROR(VLOOKUP(G233,' Moduly a inkrementy'!$B$3:$C$13,2,FALSE),"")</f>
        <v/>
      </c>
      <c r="N233" s="10"/>
      <c r="O233" s="10"/>
      <c r="P233" s="7"/>
    </row>
    <row r="234" spans="1:16" ht="15" x14ac:dyDescent="0.25">
      <c r="A234" s="23"/>
      <c r="B234" s="23"/>
      <c r="C234" s="25"/>
      <c r="D234" s="25"/>
      <c r="E234" s="25"/>
      <c r="F234" s="10"/>
      <c r="G234" s="10"/>
      <c r="H234" s="51"/>
      <c r="I234" s="51"/>
      <c r="J234" s="51"/>
      <c r="K234" s="51"/>
      <c r="L234" s="51"/>
      <c r="M234" s="46" t="str">
        <f>IFERROR(VLOOKUP(G234,' Moduly a inkrementy'!$B$3:$C$13,2,FALSE),"")</f>
        <v/>
      </c>
      <c r="N234" s="10"/>
      <c r="O234" s="10"/>
      <c r="P234" s="7"/>
    </row>
    <row r="235" spans="1:16" ht="15" x14ac:dyDescent="0.25">
      <c r="A235" s="23"/>
      <c r="B235" s="23"/>
      <c r="C235" s="25"/>
      <c r="D235" s="25"/>
      <c r="E235" s="25"/>
      <c r="F235" s="10"/>
      <c r="G235" s="10"/>
      <c r="H235" s="51"/>
      <c r="I235" s="51"/>
      <c r="J235" s="51"/>
      <c r="K235" s="51"/>
      <c r="L235" s="51"/>
      <c r="M235" s="46" t="str">
        <f>IFERROR(VLOOKUP(G235,' Moduly a inkrementy'!$B$3:$C$13,2,FALSE),"")</f>
        <v/>
      </c>
      <c r="N235" s="10"/>
      <c r="O235" s="10"/>
      <c r="P235" s="7"/>
    </row>
    <row r="236" spans="1:16" ht="15" x14ac:dyDescent="0.25">
      <c r="A236" s="23"/>
      <c r="B236" s="23"/>
      <c r="C236" s="25"/>
      <c r="D236" s="25"/>
      <c r="E236" s="25"/>
      <c r="F236" s="10"/>
      <c r="G236" s="10"/>
      <c r="H236" s="51"/>
      <c r="I236" s="51"/>
      <c r="J236" s="51"/>
      <c r="K236" s="51"/>
      <c r="L236" s="51"/>
      <c r="M236" s="46" t="str">
        <f>IFERROR(VLOOKUP(G236,' Moduly a inkrementy'!$B$3:$C$13,2,FALSE),"")</f>
        <v/>
      </c>
      <c r="N236" s="10"/>
      <c r="O236" s="10"/>
      <c r="P236" s="7"/>
    </row>
    <row r="237" spans="1:16" ht="15" x14ac:dyDescent="0.25">
      <c r="A237" s="23"/>
      <c r="B237" s="23"/>
      <c r="C237" s="25"/>
      <c r="D237" s="25"/>
      <c r="E237" s="25"/>
      <c r="F237" s="10"/>
      <c r="G237" s="10"/>
      <c r="H237" s="51"/>
      <c r="I237" s="51"/>
      <c r="J237" s="51"/>
      <c r="K237" s="51"/>
      <c r="L237" s="51"/>
      <c r="M237" s="46" t="str">
        <f>IFERROR(VLOOKUP(G237,' Moduly a inkrementy'!$B$3:$C$13,2,FALSE),"")</f>
        <v/>
      </c>
      <c r="N237" s="10"/>
      <c r="O237" s="10"/>
      <c r="P237" s="7"/>
    </row>
    <row r="238" spans="1:16" ht="15" x14ac:dyDescent="0.25">
      <c r="A238" s="23"/>
      <c r="B238" s="23"/>
      <c r="C238" s="25"/>
      <c r="D238" s="25"/>
      <c r="E238" s="25"/>
      <c r="F238" s="10"/>
      <c r="G238" s="10"/>
      <c r="H238" s="51"/>
      <c r="I238" s="51"/>
      <c r="J238" s="51"/>
      <c r="K238" s="51"/>
      <c r="L238" s="51"/>
      <c r="M238" s="46" t="str">
        <f>IFERROR(VLOOKUP(G238,' Moduly a inkrementy'!$B$3:$C$13,2,FALSE),"")</f>
        <v/>
      </c>
      <c r="N238" s="10"/>
      <c r="O238" s="10"/>
      <c r="P238" s="7"/>
    </row>
    <row r="239" spans="1:16" ht="15" x14ac:dyDescent="0.25">
      <c r="A239" s="23"/>
      <c r="B239" s="23"/>
      <c r="C239" s="25"/>
      <c r="D239" s="25"/>
      <c r="E239" s="25"/>
      <c r="F239" s="10"/>
      <c r="G239" s="10"/>
      <c r="H239" s="51"/>
      <c r="I239" s="51"/>
      <c r="J239" s="51"/>
      <c r="K239" s="51"/>
      <c r="L239" s="51"/>
      <c r="M239" s="46" t="str">
        <f>IFERROR(VLOOKUP(G239,' Moduly a inkrementy'!$B$3:$C$13,2,FALSE),"")</f>
        <v/>
      </c>
      <c r="N239" s="10"/>
      <c r="O239" s="10"/>
      <c r="P239" s="7"/>
    </row>
    <row r="240" spans="1:16" ht="15" x14ac:dyDescent="0.25">
      <c r="A240" s="23"/>
      <c r="B240" s="23"/>
      <c r="C240" s="25"/>
      <c r="D240" s="25"/>
      <c r="E240" s="25"/>
      <c r="F240" s="10"/>
      <c r="G240" s="10"/>
      <c r="H240" s="51"/>
      <c r="I240" s="51"/>
      <c r="J240" s="51"/>
      <c r="K240" s="51"/>
      <c r="L240" s="51"/>
      <c r="M240" s="46" t="str">
        <f>IFERROR(VLOOKUP(G240,' Moduly a inkrementy'!$B$3:$C$13,2,FALSE),"")</f>
        <v/>
      </c>
      <c r="N240" s="10"/>
      <c r="O240" s="10"/>
      <c r="P240" s="7"/>
    </row>
    <row r="241" spans="1:16" ht="15" x14ac:dyDescent="0.25">
      <c r="A241" s="23"/>
      <c r="B241" s="23"/>
      <c r="C241" s="25"/>
      <c r="D241" s="25"/>
      <c r="E241" s="25"/>
      <c r="F241" s="10"/>
      <c r="G241" s="10"/>
      <c r="H241" s="51"/>
      <c r="I241" s="51"/>
      <c r="J241" s="51"/>
      <c r="K241" s="51"/>
      <c r="L241" s="51"/>
      <c r="M241" s="46" t="str">
        <f>IFERROR(VLOOKUP(G241,' Moduly a inkrementy'!$B$3:$C$13,2,FALSE),"")</f>
        <v/>
      </c>
      <c r="N241" s="10"/>
      <c r="O241" s="10"/>
      <c r="P241" s="7"/>
    </row>
    <row r="242" spans="1:16" ht="15" x14ac:dyDescent="0.25">
      <c r="A242" s="23"/>
      <c r="B242" s="23"/>
      <c r="C242" s="25"/>
      <c r="D242" s="25"/>
      <c r="E242" s="25"/>
      <c r="F242" s="10"/>
      <c r="G242" s="10"/>
      <c r="H242" s="51"/>
      <c r="I242" s="51"/>
      <c r="J242" s="51"/>
      <c r="K242" s="51"/>
      <c r="L242" s="51"/>
      <c r="M242" s="46" t="str">
        <f>IFERROR(VLOOKUP(G242,' Moduly a inkrementy'!$B$3:$C$13,2,FALSE),"")</f>
        <v/>
      </c>
      <c r="N242" s="10"/>
      <c r="O242" s="10"/>
      <c r="P242" s="7"/>
    </row>
    <row r="243" spans="1:16" ht="15" x14ac:dyDescent="0.25">
      <c r="A243" s="23"/>
      <c r="B243" s="23"/>
      <c r="C243" s="25"/>
      <c r="D243" s="25"/>
      <c r="E243" s="25"/>
      <c r="F243" s="10"/>
      <c r="G243" s="10"/>
      <c r="H243" s="51"/>
      <c r="I243" s="51"/>
      <c r="J243" s="51"/>
      <c r="K243" s="51"/>
      <c r="L243" s="51"/>
      <c r="M243" s="46" t="str">
        <f>IFERROR(VLOOKUP(G243,' Moduly a inkrementy'!$B$3:$C$13,2,FALSE),"")</f>
        <v/>
      </c>
      <c r="N243" s="10"/>
      <c r="O243" s="10"/>
      <c r="P243" s="7"/>
    </row>
    <row r="244" spans="1:16" ht="15" x14ac:dyDescent="0.25">
      <c r="A244" s="23"/>
      <c r="B244" s="23"/>
      <c r="C244" s="25"/>
      <c r="D244" s="25"/>
      <c r="E244" s="25"/>
      <c r="F244" s="10"/>
      <c r="G244" s="10"/>
      <c r="H244" s="51"/>
      <c r="I244" s="51"/>
      <c r="J244" s="51"/>
      <c r="K244" s="51"/>
      <c r="L244" s="51"/>
      <c r="M244" s="46" t="str">
        <f>IFERROR(VLOOKUP(G244,' Moduly a inkrementy'!$B$3:$C$13,2,FALSE),"")</f>
        <v/>
      </c>
      <c r="N244" s="10"/>
      <c r="O244" s="10"/>
      <c r="P244" s="7"/>
    </row>
    <row r="245" spans="1:16" ht="15" x14ac:dyDescent="0.25">
      <c r="A245" s="23"/>
      <c r="B245" s="23"/>
      <c r="C245" s="25"/>
      <c r="D245" s="25"/>
      <c r="E245" s="25"/>
      <c r="F245" s="10"/>
      <c r="G245" s="10"/>
      <c r="H245" s="51"/>
      <c r="I245" s="51"/>
      <c r="J245" s="51"/>
      <c r="K245" s="51"/>
      <c r="L245" s="51"/>
      <c r="M245" s="46" t="str">
        <f>IFERROR(VLOOKUP(G245,' Moduly a inkrementy'!$B$3:$C$13,2,FALSE),"")</f>
        <v/>
      </c>
      <c r="N245" s="10"/>
      <c r="O245" s="10"/>
      <c r="P245" s="7"/>
    </row>
    <row r="246" spans="1:16" ht="15" x14ac:dyDescent="0.25">
      <c r="A246" s="23"/>
      <c r="B246" s="23"/>
      <c r="C246" s="25"/>
      <c r="D246" s="25"/>
      <c r="E246" s="25"/>
      <c r="F246" s="10"/>
      <c r="G246" s="10"/>
      <c r="H246" s="51"/>
      <c r="I246" s="51"/>
      <c r="J246" s="51"/>
      <c r="K246" s="51"/>
      <c r="L246" s="51"/>
      <c r="M246" s="46" t="str">
        <f>IFERROR(VLOOKUP(G246,' Moduly a inkrementy'!$B$3:$C$13,2,FALSE),"")</f>
        <v/>
      </c>
      <c r="N246" s="10"/>
      <c r="O246" s="10"/>
      <c r="P246" s="7"/>
    </row>
    <row r="247" spans="1:16" ht="15" x14ac:dyDescent="0.25">
      <c r="A247" s="23"/>
      <c r="B247" s="23"/>
      <c r="C247" s="25"/>
      <c r="D247" s="25"/>
      <c r="E247" s="25"/>
      <c r="F247" s="10"/>
      <c r="G247" s="10"/>
      <c r="H247" s="51"/>
      <c r="I247" s="51"/>
      <c r="J247" s="51"/>
      <c r="K247" s="51"/>
      <c r="L247" s="51"/>
      <c r="M247" s="46" t="str">
        <f>IFERROR(VLOOKUP(G247,' Moduly a inkrementy'!$B$3:$C$13,2,FALSE),"")</f>
        <v/>
      </c>
      <c r="N247" s="10"/>
      <c r="O247" s="10"/>
      <c r="P247" s="7"/>
    </row>
    <row r="248" spans="1:16" ht="15" x14ac:dyDescent="0.25">
      <c r="A248" s="23"/>
      <c r="B248" s="23"/>
      <c r="C248" s="25"/>
      <c r="D248" s="25"/>
      <c r="E248" s="25"/>
      <c r="F248" s="10"/>
      <c r="G248" s="10"/>
      <c r="H248" s="51"/>
      <c r="I248" s="51"/>
      <c r="J248" s="51"/>
      <c r="K248" s="51"/>
      <c r="L248" s="51"/>
      <c r="M248" s="46" t="str">
        <f>IFERROR(VLOOKUP(G248,' Moduly a inkrementy'!$B$3:$C$13,2,FALSE),"")</f>
        <v/>
      </c>
      <c r="N248" s="10"/>
      <c r="O248" s="10"/>
      <c r="P248" s="7"/>
    </row>
    <row r="249" spans="1:16" ht="15" x14ac:dyDescent="0.25">
      <c r="A249" s="23"/>
      <c r="B249" s="23"/>
      <c r="C249" s="25"/>
      <c r="D249" s="25"/>
      <c r="E249" s="25"/>
      <c r="F249" s="10"/>
      <c r="G249" s="10"/>
      <c r="H249" s="51"/>
      <c r="I249" s="51"/>
      <c r="J249" s="51"/>
      <c r="K249" s="51"/>
      <c r="L249" s="51"/>
      <c r="M249" s="46" t="str">
        <f>IFERROR(VLOOKUP(G249,' Moduly a inkrementy'!$B$3:$C$13,2,FALSE),"")</f>
        <v/>
      </c>
      <c r="N249" s="10"/>
      <c r="O249" s="10"/>
      <c r="P249" s="7"/>
    </row>
    <row r="250" spans="1:16" ht="15" x14ac:dyDescent="0.25">
      <c r="A250" s="23"/>
      <c r="B250" s="23"/>
      <c r="C250" s="25"/>
      <c r="D250" s="25"/>
      <c r="E250" s="25"/>
      <c r="F250" s="10"/>
      <c r="G250" s="10"/>
      <c r="H250" s="51"/>
      <c r="I250" s="51"/>
      <c r="J250" s="51"/>
      <c r="K250" s="51"/>
      <c r="L250" s="51"/>
      <c r="M250" s="46" t="str">
        <f>IFERROR(VLOOKUP(G250,' Moduly a inkrementy'!$B$3:$C$13,2,FALSE),"")</f>
        <v/>
      </c>
      <c r="N250" s="10"/>
      <c r="O250" s="10"/>
      <c r="P250" s="7"/>
    </row>
    <row r="251" spans="1:16" ht="15" x14ac:dyDescent="0.25">
      <c r="A251" s="23"/>
      <c r="B251" s="23"/>
      <c r="C251" s="25"/>
      <c r="D251" s="25"/>
      <c r="E251" s="25"/>
      <c r="F251" s="10"/>
      <c r="G251" s="10"/>
      <c r="H251" s="51"/>
      <c r="I251" s="51"/>
      <c r="J251" s="51"/>
      <c r="K251" s="51"/>
      <c r="L251" s="51"/>
      <c r="M251" s="46" t="str">
        <f>IFERROR(VLOOKUP(G251,' Moduly a inkrementy'!$B$3:$C$13,2,FALSE),"")</f>
        <v/>
      </c>
      <c r="N251" s="10"/>
      <c r="O251" s="10"/>
      <c r="P251" s="7"/>
    </row>
    <row r="252" spans="1:16" ht="15" x14ac:dyDescent="0.25">
      <c r="A252" s="23"/>
      <c r="B252" s="23"/>
      <c r="C252" s="25"/>
      <c r="D252" s="25"/>
      <c r="E252" s="25"/>
      <c r="F252" s="10"/>
      <c r="G252" s="10"/>
      <c r="H252" s="51"/>
      <c r="I252" s="51"/>
      <c r="J252" s="51"/>
      <c r="K252" s="51"/>
      <c r="L252" s="51"/>
      <c r="M252" s="46" t="str">
        <f>IFERROR(VLOOKUP(G252,' Moduly a inkrementy'!$B$3:$C$13,2,FALSE),"")</f>
        <v/>
      </c>
      <c r="N252" s="10"/>
      <c r="O252" s="10"/>
      <c r="P252" s="7"/>
    </row>
    <row r="253" spans="1:16" ht="15" x14ac:dyDescent="0.25">
      <c r="A253" s="23"/>
      <c r="B253" s="23"/>
      <c r="C253" s="25"/>
      <c r="D253" s="25"/>
      <c r="E253" s="25"/>
      <c r="F253" s="10"/>
      <c r="G253" s="10"/>
      <c r="H253" s="51"/>
      <c r="I253" s="51"/>
      <c r="J253" s="51"/>
      <c r="K253" s="51"/>
      <c r="L253" s="51"/>
      <c r="M253" s="46" t="str">
        <f>IFERROR(VLOOKUP(G253,' Moduly a inkrementy'!$B$3:$C$13,2,FALSE),"")</f>
        <v/>
      </c>
      <c r="N253" s="10"/>
      <c r="O253" s="10"/>
      <c r="P253" s="7"/>
    </row>
    <row r="254" spans="1:16" ht="15" x14ac:dyDescent="0.25">
      <c r="A254" s="23"/>
      <c r="B254" s="23"/>
      <c r="C254" s="25"/>
      <c r="D254" s="25"/>
      <c r="E254" s="25"/>
      <c r="F254" s="10"/>
      <c r="G254" s="10"/>
      <c r="H254" s="51"/>
      <c r="I254" s="51"/>
      <c r="J254" s="51"/>
      <c r="K254" s="51"/>
      <c r="L254" s="51"/>
      <c r="M254" s="46" t="str">
        <f>IFERROR(VLOOKUP(G254,' Moduly a inkrementy'!$B$3:$C$13,2,FALSE),"")</f>
        <v/>
      </c>
      <c r="N254" s="10"/>
      <c r="O254" s="10"/>
      <c r="P254" s="7"/>
    </row>
    <row r="255" spans="1:16" ht="15" x14ac:dyDescent="0.25">
      <c r="A255" s="23"/>
      <c r="B255" s="23"/>
      <c r="C255" s="25"/>
      <c r="D255" s="25"/>
      <c r="E255" s="25"/>
      <c r="F255" s="10"/>
      <c r="G255" s="10"/>
      <c r="H255" s="51"/>
      <c r="I255" s="51"/>
      <c r="J255" s="51"/>
      <c r="K255" s="51"/>
      <c r="L255" s="51"/>
      <c r="M255" s="46" t="str">
        <f>IFERROR(VLOOKUP(G255,' Moduly a inkrementy'!$B$3:$C$13,2,FALSE),"")</f>
        <v/>
      </c>
      <c r="N255" s="10"/>
      <c r="O255" s="10"/>
      <c r="P255" s="7"/>
    </row>
    <row r="256" spans="1:16" ht="15" x14ac:dyDescent="0.25">
      <c r="A256" s="23"/>
      <c r="B256" s="23"/>
      <c r="C256" s="25"/>
      <c r="D256" s="25"/>
      <c r="E256" s="25"/>
      <c r="F256" s="10"/>
      <c r="G256" s="10"/>
      <c r="H256" s="51"/>
      <c r="I256" s="51"/>
      <c r="J256" s="51"/>
      <c r="K256" s="51"/>
      <c r="L256" s="51"/>
      <c r="M256" s="46" t="str">
        <f>IFERROR(VLOOKUP(G256,' Moduly a inkrementy'!$B$3:$C$13,2,FALSE),"")</f>
        <v/>
      </c>
      <c r="N256" s="10"/>
      <c r="O256" s="10"/>
      <c r="P256" s="7"/>
    </row>
    <row r="257" spans="1:16" ht="15" x14ac:dyDescent="0.25">
      <c r="A257" s="23"/>
      <c r="B257" s="23"/>
      <c r="C257" s="25"/>
      <c r="D257" s="25"/>
      <c r="E257" s="25"/>
      <c r="F257" s="10"/>
      <c r="G257" s="10"/>
      <c r="H257" s="51"/>
      <c r="I257" s="51"/>
      <c r="J257" s="51"/>
      <c r="K257" s="51"/>
      <c r="L257" s="51"/>
      <c r="M257" s="46" t="str">
        <f>IFERROR(VLOOKUP(G257,' Moduly a inkrementy'!$B$3:$C$13,2,FALSE),"")</f>
        <v/>
      </c>
      <c r="N257" s="10"/>
      <c r="O257" s="10"/>
      <c r="P257" s="7"/>
    </row>
    <row r="258" spans="1:16" ht="15" x14ac:dyDescent="0.25">
      <c r="A258" s="23"/>
      <c r="B258" s="23"/>
      <c r="C258" s="25"/>
      <c r="D258" s="25"/>
      <c r="E258" s="25"/>
      <c r="F258" s="10"/>
      <c r="G258" s="10"/>
      <c r="H258" s="51"/>
      <c r="I258" s="51"/>
      <c r="J258" s="51"/>
      <c r="K258" s="51"/>
      <c r="L258" s="51"/>
      <c r="M258" s="46" t="str">
        <f>IFERROR(VLOOKUP(G258,' Moduly a inkrementy'!$B$3:$C$13,2,FALSE),"")</f>
        <v/>
      </c>
      <c r="N258" s="10"/>
      <c r="O258" s="10"/>
      <c r="P258" s="7"/>
    </row>
    <row r="259" spans="1:16" ht="15" x14ac:dyDescent="0.25">
      <c r="A259" s="23"/>
      <c r="B259" s="23"/>
      <c r="C259" s="25"/>
      <c r="D259" s="25"/>
      <c r="E259" s="25"/>
      <c r="F259" s="10"/>
      <c r="G259" s="10"/>
      <c r="H259" s="51"/>
      <c r="I259" s="51"/>
      <c r="J259" s="51"/>
      <c r="K259" s="51"/>
      <c r="L259" s="51"/>
      <c r="M259" s="46" t="str">
        <f>IFERROR(VLOOKUP(G259,' Moduly a inkrementy'!$B$3:$C$13,2,FALSE),"")</f>
        <v/>
      </c>
      <c r="N259" s="10"/>
      <c r="O259" s="10"/>
      <c r="P259" s="7"/>
    </row>
    <row r="260" spans="1:16" ht="15" x14ac:dyDescent="0.25">
      <c r="A260" s="23"/>
      <c r="B260" s="23"/>
      <c r="C260" s="25"/>
      <c r="D260" s="25"/>
      <c r="E260" s="25"/>
      <c r="F260" s="10"/>
      <c r="G260" s="10"/>
      <c r="H260" s="51"/>
      <c r="I260" s="51"/>
      <c r="J260" s="51"/>
      <c r="K260" s="51"/>
      <c r="L260" s="51"/>
      <c r="M260" s="46" t="str">
        <f>IFERROR(VLOOKUP(G260,' Moduly a inkrementy'!$B$3:$C$13,2,FALSE),"")</f>
        <v/>
      </c>
      <c r="N260" s="10"/>
      <c r="O260" s="10"/>
      <c r="P260" s="7"/>
    </row>
    <row r="261" spans="1:16" ht="15" x14ac:dyDescent="0.25">
      <c r="A261" s="23"/>
      <c r="B261" s="23"/>
      <c r="C261" s="25"/>
      <c r="D261" s="25"/>
      <c r="E261" s="25"/>
      <c r="F261" s="10"/>
      <c r="G261" s="10"/>
      <c r="H261" s="51"/>
      <c r="I261" s="51"/>
      <c r="J261" s="51"/>
      <c r="K261" s="51"/>
      <c r="L261" s="51"/>
      <c r="M261" s="46" t="str">
        <f>IFERROR(VLOOKUP(G261,' Moduly a inkrementy'!$B$3:$C$13,2,FALSE),"")</f>
        <v/>
      </c>
      <c r="N261" s="10"/>
      <c r="O261" s="10"/>
      <c r="P261" s="7"/>
    </row>
    <row r="262" spans="1:16" ht="15" x14ac:dyDescent="0.25">
      <c r="A262" s="23"/>
      <c r="B262" s="23"/>
      <c r="C262" s="25"/>
      <c r="D262" s="25"/>
      <c r="E262" s="25"/>
      <c r="F262" s="10"/>
      <c r="G262" s="10"/>
      <c r="H262" s="51"/>
      <c r="I262" s="51"/>
      <c r="J262" s="51"/>
      <c r="K262" s="51"/>
      <c r="L262" s="51"/>
      <c r="M262" s="46" t="str">
        <f>IFERROR(VLOOKUP(G262,' Moduly a inkrementy'!$B$3:$C$13,2,FALSE),"")</f>
        <v/>
      </c>
      <c r="N262" s="10"/>
      <c r="O262" s="10"/>
      <c r="P262" s="7"/>
    </row>
    <row r="263" spans="1:16" ht="15" x14ac:dyDescent="0.25">
      <c r="A263" s="23"/>
      <c r="B263" s="23"/>
      <c r="C263" s="25"/>
      <c r="D263" s="25"/>
      <c r="E263" s="25"/>
      <c r="F263" s="10"/>
      <c r="G263" s="10"/>
      <c r="H263" s="51"/>
      <c r="I263" s="51"/>
      <c r="J263" s="51"/>
      <c r="K263" s="51"/>
      <c r="L263" s="51"/>
      <c r="M263" s="46" t="str">
        <f>IFERROR(VLOOKUP(G263,' Moduly a inkrementy'!$B$3:$C$13,2,FALSE),"")</f>
        <v/>
      </c>
      <c r="N263" s="10"/>
      <c r="O263" s="10"/>
      <c r="P263" s="7"/>
    </row>
    <row r="264" spans="1:16" ht="15" x14ac:dyDescent="0.25">
      <c r="A264" s="23"/>
      <c r="B264" s="23"/>
      <c r="C264" s="25"/>
      <c r="D264" s="25"/>
      <c r="E264" s="25"/>
      <c r="F264" s="10"/>
      <c r="G264" s="10"/>
      <c r="H264" s="51"/>
      <c r="I264" s="51"/>
      <c r="J264" s="51"/>
      <c r="K264" s="51"/>
      <c r="L264" s="51"/>
      <c r="M264" s="46" t="str">
        <f>IFERROR(VLOOKUP(G264,' Moduly a inkrementy'!$B$3:$C$13,2,FALSE),"")</f>
        <v/>
      </c>
      <c r="N264" s="10"/>
      <c r="O264" s="10"/>
      <c r="P264" s="7"/>
    </row>
    <row r="265" spans="1:16" ht="15" x14ac:dyDescent="0.25">
      <c r="A265" s="23"/>
      <c r="B265" s="23"/>
      <c r="C265" s="25"/>
      <c r="D265" s="25"/>
      <c r="E265" s="25"/>
      <c r="F265" s="10"/>
      <c r="G265" s="10"/>
      <c r="H265" s="51"/>
      <c r="I265" s="51"/>
      <c r="J265" s="51"/>
      <c r="K265" s="51"/>
      <c r="L265" s="51"/>
      <c r="M265" s="46" t="str">
        <f>IFERROR(VLOOKUP(G265,' Moduly a inkrementy'!$B$3:$C$13,2,FALSE),"")</f>
        <v/>
      </c>
      <c r="N265" s="10"/>
      <c r="O265" s="10"/>
      <c r="P265" s="7"/>
    </row>
    <row r="266" spans="1:16" ht="15" x14ac:dyDescent="0.25">
      <c r="A266" s="23"/>
      <c r="B266" s="23"/>
      <c r="C266" s="25"/>
      <c r="D266" s="25"/>
      <c r="E266" s="25"/>
      <c r="F266" s="10"/>
      <c r="G266" s="10"/>
      <c r="H266" s="51"/>
      <c r="I266" s="51"/>
      <c r="J266" s="51"/>
      <c r="K266" s="51"/>
      <c r="L266" s="51"/>
      <c r="M266" s="46" t="str">
        <f>IFERROR(VLOOKUP(G266,' Moduly a inkrementy'!$B$3:$C$13,2,FALSE),"")</f>
        <v/>
      </c>
      <c r="N266" s="10"/>
      <c r="O266" s="10"/>
      <c r="P266" s="7"/>
    </row>
    <row r="267" spans="1:16" ht="15" x14ac:dyDescent="0.25">
      <c r="A267" s="23"/>
      <c r="B267" s="23"/>
      <c r="C267" s="25"/>
      <c r="D267" s="25"/>
      <c r="E267" s="25"/>
      <c r="F267" s="10"/>
      <c r="G267" s="10"/>
      <c r="H267" s="51"/>
      <c r="I267" s="51"/>
      <c r="J267" s="51"/>
      <c r="K267" s="51"/>
      <c r="L267" s="51"/>
      <c r="M267" s="46" t="str">
        <f>IFERROR(VLOOKUP(G267,' Moduly a inkrementy'!$B$3:$C$13,2,FALSE),"")</f>
        <v/>
      </c>
      <c r="N267" s="10"/>
      <c r="O267" s="10"/>
      <c r="P267" s="7"/>
    </row>
    <row r="268" spans="1:16" ht="15" x14ac:dyDescent="0.25">
      <c r="A268" s="23"/>
      <c r="B268" s="23"/>
      <c r="C268" s="25"/>
      <c r="D268" s="25"/>
      <c r="E268" s="25"/>
      <c r="F268" s="10"/>
      <c r="G268" s="10"/>
      <c r="H268" s="51"/>
      <c r="I268" s="51"/>
      <c r="J268" s="51"/>
      <c r="K268" s="51"/>
      <c r="L268" s="51"/>
      <c r="M268" s="46" t="str">
        <f>IFERROR(VLOOKUP(G268,' Moduly a inkrementy'!$B$3:$C$13,2,FALSE),"")</f>
        <v/>
      </c>
      <c r="N268" s="10"/>
      <c r="O268" s="10"/>
      <c r="P268" s="7"/>
    </row>
    <row r="269" spans="1:16" ht="15" x14ac:dyDescent="0.25">
      <c r="A269" s="23"/>
      <c r="B269" s="23"/>
      <c r="C269" s="25"/>
      <c r="D269" s="25"/>
      <c r="E269" s="25"/>
      <c r="F269" s="10"/>
      <c r="G269" s="10"/>
      <c r="H269" s="51"/>
      <c r="I269" s="51"/>
      <c r="J269" s="51"/>
      <c r="K269" s="51"/>
      <c r="L269" s="51"/>
      <c r="M269" s="46" t="str">
        <f>IFERROR(VLOOKUP(G269,' Moduly a inkrementy'!$B$3:$C$13,2,FALSE),"")</f>
        <v/>
      </c>
      <c r="N269" s="10"/>
      <c r="O269" s="10"/>
      <c r="P269" s="7"/>
    </row>
    <row r="270" spans="1:16" ht="15" x14ac:dyDescent="0.25">
      <c r="A270" s="23"/>
      <c r="B270" s="23"/>
      <c r="C270" s="25"/>
      <c r="D270" s="25"/>
      <c r="E270" s="25"/>
      <c r="F270" s="10"/>
      <c r="G270" s="10"/>
      <c r="H270" s="51"/>
      <c r="I270" s="51"/>
      <c r="J270" s="51"/>
      <c r="K270" s="51"/>
      <c r="L270" s="51"/>
      <c r="M270" s="46" t="str">
        <f>IFERROR(VLOOKUP(G270,' Moduly a inkrementy'!$B$3:$C$13,2,FALSE),"")</f>
        <v/>
      </c>
      <c r="N270" s="10"/>
      <c r="O270" s="10"/>
      <c r="P270" s="7"/>
    </row>
    <row r="271" spans="1:16" ht="15" x14ac:dyDescent="0.25">
      <c r="A271" s="23"/>
      <c r="B271" s="23"/>
      <c r="C271" s="25"/>
      <c r="D271" s="25"/>
      <c r="E271" s="25"/>
      <c r="F271" s="10"/>
      <c r="G271" s="10"/>
      <c r="H271" s="51"/>
      <c r="I271" s="51"/>
      <c r="J271" s="51"/>
      <c r="K271" s="51"/>
      <c r="L271" s="51"/>
      <c r="M271" s="46" t="str">
        <f>IFERROR(VLOOKUP(G271,' Moduly a inkrementy'!$B$3:$C$13,2,FALSE),"")</f>
        <v/>
      </c>
      <c r="N271" s="10"/>
      <c r="O271" s="10"/>
      <c r="P271" s="7"/>
    </row>
    <row r="272" spans="1:16" ht="15" x14ac:dyDescent="0.25">
      <c r="A272" s="23"/>
      <c r="B272" s="23"/>
      <c r="C272" s="25"/>
      <c r="D272" s="25"/>
      <c r="E272" s="25"/>
      <c r="F272" s="10"/>
      <c r="G272" s="10"/>
      <c r="H272" s="51"/>
      <c r="I272" s="51"/>
      <c r="J272" s="51"/>
      <c r="K272" s="51"/>
      <c r="L272" s="51"/>
      <c r="M272" s="46" t="str">
        <f>IFERROR(VLOOKUP(G272,' Moduly a inkrementy'!$B$3:$C$13,2,FALSE),"")</f>
        <v/>
      </c>
      <c r="N272" s="10"/>
      <c r="O272" s="10"/>
      <c r="P272" s="7"/>
    </row>
    <row r="273" spans="1:16" ht="15" x14ac:dyDescent="0.25">
      <c r="A273" s="23"/>
      <c r="B273" s="23"/>
      <c r="C273" s="25"/>
      <c r="D273" s="25"/>
      <c r="E273" s="25"/>
      <c r="F273" s="10"/>
      <c r="G273" s="10"/>
      <c r="H273" s="51"/>
      <c r="I273" s="51"/>
      <c r="J273" s="51"/>
      <c r="K273" s="51"/>
      <c r="L273" s="51"/>
      <c r="M273" s="46" t="str">
        <f>IFERROR(VLOOKUP(G273,' Moduly a inkrementy'!$B$3:$C$13,2,FALSE),"")</f>
        <v/>
      </c>
      <c r="N273" s="10"/>
      <c r="O273" s="10"/>
      <c r="P273" s="7"/>
    </row>
    <row r="274" spans="1:16" ht="15" x14ac:dyDescent="0.25">
      <c r="A274" s="23"/>
      <c r="B274" s="23"/>
      <c r="C274" s="25"/>
      <c r="D274" s="25"/>
      <c r="E274" s="25"/>
      <c r="F274" s="10"/>
      <c r="G274" s="10"/>
      <c r="H274" s="51"/>
      <c r="I274" s="51"/>
      <c r="J274" s="51"/>
      <c r="K274" s="51"/>
      <c r="L274" s="51"/>
      <c r="M274" s="46" t="str">
        <f>IFERROR(VLOOKUP(G274,' Moduly a inkrementy'!$B$3:$C$13,2,FALSE),"")</f>
        <v/>
      </c>
      <c r="N274" s="10"/>
      <c r="O274" s="10"/>
      <c r="P274" s="7"/>
    </row>
    <row r="275" spans="1:16" ht="15" x14ac:dyDescent="0.25">
      <c r="A275" s="23"/>
      <c r="B275" s="23"/>
      <c r="C275" s="25"/>
      <c r="D275" s="25"/>
      <c r="E275" s="25"/>
      <c r="F275" s="10"/>
      <c r="G275" s="10"/>
      <c r="H275" s="51"/>
      <c r="I275" s="51"/>
      <c r="J275" s="51"/>
      <c r="K275" s="51"/>
      <c r="L275" s="51"/>
      <c r="M275" s="46" t="str">
        <f>IFERROR(VLOOKUP(G275,' Moduly a inkrementy'!$B$3:$C$13,2,FALSE),"")</f>
        <v/>
      </c>
      <c r="N275" s="10"/>
      <c r="O275" s="10"/>
      <c r="P275" s="7"/>
    </row>
    <row r="276" spans="1:16" ht="15" x14ac:dyDescent="0.25">
      <c r="A276" s="23"/>
      <c r="B276" s="23"/>
      <c r="C276" s="25"/>
      <c r="D276" s="25"/>
      <c r="E276" s="25"/>
      <c r="F276" s="10"/>
      <c r="G276" s="10"/>
      <c r="H276" s="51"/>
      <c r="I276" s="51"/>
      <c r="J276" s="51"/>
      <c r="K276" s="51"/>
      <c r="L276" s="51"/>
      <c r="M276" s="46" t="str">
        <f>IFERROR(VLOOKUP(G276,' Moduly a inkrementy'!$B$3:$C$13,2,FALSE),"")</f>
        <v/>
      </c>
      <c r="N276" s="10"/>
      <c r="O276" s="10"/>
      <c r="P276" s="7"/>
    </row>
    <row r="277" spans="1:16" ht="15" x14ac:dyDescent="0.25">
      <c r="A277" s="23"/>
      <c r="B277" s="23"/>
      <c r="C277" s="25"/>
      <c r="D277" s="25"/>
      <c r="E277" s="25"/>
      <c r="F277" s="10"/>
      <c r="G277" s="10"/>
      <c r="H277" s="51"/>
      <c r="I277" s="51"/>
      <c r="J277" s="51"/>
      <c r="K277" s="51"/>
      <c r="L277" s="51"/>
      <c r="M277" s="46" t="str">
        <f>IFERROR(VLOOKUP(G277,' Moduly a inkrementy'!$B$3:$C$13,2,FALSE),"")</f>
        <v/>
      </c>
      <c r="N277" s="10"/>
      <c r="O277" s="10"/>
      <c r="P277" s="7"/>
    </row>
    <row r="278" spans="1:16" ht="15" x14ac:dyDescent="0.25">
      <c r="A278" s="23"/>
      <c r="B278" s="23"/>
      <c r="C278" s="25"/>
      <c r="D278" s="25"/>
      <c r="E278" s="25"/>
      <c r="F278" s="10"/>
      <c r="G278" s="10"/>
      <c r="H278" s="51"/>
      <c r="I278" s="51"/>
      <c r="J278" s="51"/>
      <c r="K278" s="51"/>
      <c r="L278" s="51"/>
      <c r="M278" s="46" t="str">
        <f>IFERROR(VLOOKUP(G278,' Moduly a inkrementy'!$B$3:$C$13,2,FALSE),"")</f>
        <v/>
      </c>
      <c r="N278" s="10"/>
      <c r="O278" s="10"/>
      <c r="P278" s="7"/>
    </row>
    <row r="279" spans="1:16" ht="15" x14ac:dyDescent="0.25">
      <c r="A279" s="23"/>
      <c r="B279" s="23"/>
      <c r="C279" s="25"/>
      <c r="D279" s="25"/>
      <c r="E279" s="25"/>
      <c r="F279" s="10"/>
      <c r="G279" s="10"/>
      <c r="H279" s="51"/>
      <c r="I279" s="51"/>
      <c r="J279" s="51"/>
      <c r="K279" s="51"/>
      <c r="L279" s="51"/>
      <c r="M279" s="46" t="str">
        <f>IFERROR(VLOOKUP(G279,' Moduly a inkrementy'!$B$3:$C$13,2,FALSE),"")</f>
        <v/>
      </c>
      <c r="N279" s="10"/>
      <c r="O279" s="10"/>
      <c r="P279" s="7"/>
    </row>
    <row r="280" spans="1:16" ht="15" x14ac:dyDescent="0.25">
      <c r="A280" s="23"/>
      <c r="B280" s="23"/>
      <c r="C280" s="25"/>
      <c r="D280" s="25"/>
      <c r="E280" s="25"/>
      <c r="F280" s="10"/>
      <c r="G280" s="10"/>
      <c r="H280" s="51"/>
      <c r="I280" s="51"/>
      <c r="J280" s="51"/>
      <c r="K280" s="51"/>
      <c r="L280" s="51"/>
      <c r="M280" s="46" t="str">
        <f>IFERROR(VLOOKUP(G280,' Moduly a inkrementy'!$B$3:$C$13,2,FALSE),"")</f>
        <v/>
      </c>
      <c r="N280" s="10"/>
      <c r="O280" s="10"/>
      <c r="P280" s="7"/>
    </row>
    <row r="281" spans="1:16" ht="15" x14ac:dyDescent="0.25">
      <c r="A281" s="23"/>
      <c r="B281" s="23"/>
      <c r="C281" s="25"/>
      <c r="D281" s="25"/>
      <c r="E281" s="25"/>
      <c r="F281" s="10"/>
      <c r="G281" s="10"/>
      <c r="H281" s="51"/>
      <c r="I281" s="51"/>
      <c r="J281" s="51"/>
      <c r="K281" s="51"/>
      <c r="L281" s="51"/>
      <c r="M281" s="46" t="str">
        <f>IFERROR(VLOOKUP(G281,' Moduly a inkrementy'!$B$3:$C$13,2,FALSE),"")</f>
        <v/>
      </c>
      <c r="N281" s="10"/>
      <c r="O281" s="10"/>
      <c r="P281" s="7"/>
    </row>
    <row r="282" spans="1:16" ht="15" x14ac:dyDescent="0.25">
      <c r="A282" s="23"/>
      <c r="B282" s="23"/>
      <c r="C282" s="25"/>
      <c r="D282" s="25"/>
      <c r="E282" s="25"/>
      <c r="F282" s="10"/>
      <c r="G282" s="10"/>
      <c r="H282" s="51"/>
      <c r="I282" s="51"/>
      <c r="J282" s="51"/>
      <c r="K282" s="51"/>
      <c r="L282" s="51"/>
      <c r="M282" s="46" t="str">
        <f>IFERROR(VLOOKUP(G282,' Moduly a inkrementy'!$B$3:$C$13,2,FALSE),"")</f>
        <v/>
      </c>
      <c r="N282" s="10"/>
      <c r="O282" s="10"/>
      <c r="P282" s="7"/>
    </row>
    <row r="283" spans="1:16" ht="15" x14ac:dyDescent="0.25">
      <c r="A283" s="23"/>
      <c r="B283" s="23"/>
      <c r="C283" s="25"/>
      <c r="D283" s="25"/>
      <c r="E283" s="25"/>
      <c r="F283" s="10"/>
      <c r="G283" s="10"/>
      <c r="H283" s="51"/>
      <c r="I283" s="51"/>
      <c r="J283" s="51"/>
      <c r="K283" s="51"/>
      <c r="L283" s="51"/>
      <c r="M283" s="46" t="str">
        <f>IFERROR(VLOOKUP(G283,' Moduly a inkrementy'!$B$3:$C$13,2,FALSE),"")</f>
        <v/>
      </c>
      <c r="N283" s="10"/>
      <c r="O283" s="10"/>
      <c r="P283" s="7"/>
    </row>
    <row r="284" spans="1:16" ht="15" x14ac:dyDescent="0.25">
      <c r="A284" s="23"/>
      <c r="B284" s="23"/>
      <c r="C284" s="25"/>
      <c r="D284" s="25"/>
      <c r="E284" s="25"/>
      <c r="F284" s="10"/>
      <c r="G284" s="10"/>
      <c r="H284" s="51"/>
      <c r="I284" s="51"/>
      <c r="J284" s="51"/>
      <c r="K284" s="51"/>
      <c r="L284" s="51"/>
      <c r="M284" s="46" t="str">
        <f>IFERROR(VLOOKUP(G284,' Moduly a inkrementy'!$B$3:$C$13,2,FALSE),"")</f>
        <v/>
      </c>
      <c r="N284" s="10"/>
      <c r="O284" s="10"/>
      <c r="P284" s="7"/>
    </row>
    <row r="285" spans="1:16" ht="15" x14ac:dyDescent="0.25">
      <c r="A285" s="23"/>
      <c r="B285" s="23"/>
      <c r="C285" s="25"/>
      <c r="D285" s="25"/>
      <c r="E285" s="25"/>
      <c r="F285" s="10"/>
      <c r="G285" s="10"/>
      <c r="H285" s="51"/>
      <c r="I285" s="51"/>
      <c r="J285" s="51"/>
      <c r="K285" s="51"/>
      <c r="L285" s="51"/>
      <c r="M285" s="46" t="str">
        <f>IFERROR(VLOOKUP(G285,' Moduly a inkrementy'!$B$3:$C$13,2,FALSE),"")</f>
        <v/>
      </c>
      <c r="N285" s="10"/>
      <c r="O285" s="10"/>
      <c r="P285" s="7"/>
    </row>
    <row r="286" spans="1:16" ht="15" x14ac:dyDescent="0.25">
      <c r="A286" s="23"/>
      <c r="B286" s="23"/>
      <c r="C286" s="25"/>
      <c r="D286" s="25"/>
      <c r="E286" s="25"/>
      <c r="F286" s="10"/>
      <c r="G286" s="10"/>
      <c r="H286" s="51"/>
      <c r="I286" s="51"/>
      <c r="J286" s="51"/>
      <c r="K286" s="51"/>
      <c r="L286" s="51"/>
      <c r="M286" s="46" t="str">
        <f>IFERROR(VLOOKUP(G286,' Moduly a inkrementy'!$B$3:$C$13,2,FALSE),"")</f>
        <v/>
      </c>
      <c r="N286" s="10"/>
      <c r="O286" s="10"/>
      <c r="P286" s="7"/>
    </row>
    <row r="287" spans="1:16" ht="15" x14ac:dyDescent="0.25">
      <c r="A287" s="23"/>
      <c r="B287" s="23"/>
      <c r="C287" s="25"/>
      <c r="D287" s="25"/>
      <c r="E287" s="25"/>
      <c r="F287" s="10"/>
      <c r="G287" s="10"/>
      <c r="H287" s="51"/>
      <c r="I287" s="51"/>
      <c r="J287" s="51"/>
      <c r="K287" s="51"/>
      <c r="L287" s="51"/>
      <c r="M287" s="46" t="str">
        <f>IFERROR(VLOOKUP(G287,' Moduly a inkrementy'!$B$3:$C$13,2,FALSE),"")</f>
        <v/>
      </c>
      <c r="N287" s="10"/>
      <c r="O287" s="10"/>
      <c r="P287" s="7"/>
    </row>
    <row r="288" spans="1:16" ht="15" x14ac:dyDescent="0.25">
      <c r="A288" s="23"/>
      <c r="B288" s="23"/>
      <c r="C288" s="25"/>
      <c r="D288" s="25"/>
      <c r="E288" s="25"/>
      <c r="F288" s="10"/>
      <c r="G288" s="10"/>
      <c r="H288" s="51"/>
      <c r="I288" s="51"/>
      <c r="J288" s="51"/>
      <c r="K288" s="51"/>
      <c r="L288" s="51"/>
      <c r="M288" s="46" t="str">
        <f>IFERROR(VLOOKUP(G288,' Moduly a inkrementy'!$B$3:$C$13,2,FALSE),"")</f>
        <v/>
      </c>
      <c r="N288" s="10"/>
      <c r="O288" s="10"/>
      <c r="P288" s="7"/>
    </row>
    <row r="289" spans="1:16" ht="15" x14ac:dyDescent="0.25">
      <c r="A289" s="23"/>
      <c r="B289" s="23"/>
      <c r="C289" s="25"/>
      <c r="D289" s="25"/>
      <c r="E289" s="25"/>
      <c r="F289" s="10"/>
      <c r="G289" s="10"/>
      <c r="H289" s="51"/>
      <c r="I289" s="51"/>
      <c r="J289" s="51"/>
      <c r="K289" s="51"/>
      <c r="L289" s="51"/>
      <c r="M289" s="46" t="str">
        <f>IFERROR(VLOOKUP(G289,' Moduly a inkrementy'!$B$3:$C$13,2,FALSE),"")</f>
        <v/>
      </c>
      <c r="N289" s="10"/>
      <c r="O289" s="10"/>
      <c r="P289" s="7"/>
    </row>
    <row r="290" spans="1:16" ht="15" x14ac:dyDescent="0.25">
      <c r="A290" s="23"/>
      <c r="B290" s="23"/>
      <c r="C290" s="25"/>
      <c r="D290" s="25"/>
      <c r="E290" s="25"/>
      <c r="F290" s="10"/>
      <c r="G290" s="10"/>
      <c r="H290" s="51"/>
      <c r="I290" s="51"/>
      <c r="J290" s="51"/>
      <c r="K290" s="51"/>
      <c r="L290" s="51"/>
      <c r="M290" s="46" t="str">
        <f>IFERROR(VLOOKUP(G290,' Moduly a inkrementy'!$B$3:$C$13,2,FALSE),"")</f>
        <v/>
      </c>
      <c r="N290" s="10"/>
      <c r="O290" s="10"/>
      <c r="P290" s="7"/>
    </row>
    <row r="291" spans="1:16" ht="15" x14ac:dyDescent="0.25">
      <c r="A291" s="23"/>
      <c r="B291" s="23"/>
      <c r="C291" s="25"/>
      <c r="D291" s="25"/>
      <c r="E291" s="25"/>
      <c r="F291" s="10"/>
      <c r="G291" s="10"/>
      <c r="H291" s="51"/>
      <c r="I291" s="51"/>
      <c r="J291" s="51"/>
      <c r="K291" s="51"/>
      <c r="L291" s="51"/>
      <c r="M291" s="46" t="str">
        <f>IFERROR(VLOOKUP(G291,' Moduly a inkrementy'!$B$3:$C$13,2,FALSE),"")</f>
        <v/>
      </c>
      <c r="N291" s="10"/>
      <c r="O291" s="10"/>
      <c r="P291" s="7"/>
    </row>
    <row r="292" spans="1:16" ht="15" x14ac:dyDescent="0.25">
      <c r="A292" s="23"/>
      <c r="B292" s="23"/>
      <c r="C292" s="25"/>
      <c r="D292" s="25"/>
      <c r="E292" s="25"/>
      <c r="F292" s="10"/>
      <c r="G292" s="10"/>
      <c r="H292" s="51"/>
      <c r="I292" s="51"/>
      <c r="J292" s="51"/>
      <c r="K292" s="51"/>
      <c r="L292" s="51"/>
      <c r="M292" s="46" t="str">
        <f>IFERROR(VLOOKUP(G292,' Moduly a inkrementy'!$B$3:$C$13,2,FALSE),"")</f>
        <v/>
      </c>
      <c r="N292" s="10"/>
      <c r="O292" s="10"/>
      <c r="P292" s="7"/>
    </row>
    <row r="293" spans="1:16" ht="15" x14ac:dyDescent="0.25">
      <c r="A293" s="23"/>
      <c r="B293" s="23"/>
      <c r="C293" s="25"/>
      <c r="D293" s="25"/>
      <c r="E293" s="25"/>
      <c r="F293" s="10"/>
      <c r="G293" s="10"/>
      <c r="H293" s="51"/>
      <c r="I293" s="51"/>
      <c r="J293" s="51"/>
      <c r="K293" s="51"/>
      <c r="L293" s="51"/>
      <c r="M293" s="46" t="str">
        <f>IFERROR(VLOOKUP(G293,' Moduly a inkrementy'!$B$3:$C$13,2,FALSE),"")</f>
        <v/>
      </c>
      <c r="N293" s="10"/>
      <c r="O293" s="10"/>
      <c r="P293" s="7"/>
    </row>
    <row r="294" spans="1:16" ht="15" x14ac:dyDescent="0.25">
      <c r="A294" s="23"/>
      <c r="B294" s="23"/>
      <c r="C294" s="25"/>
      <c r="D294" s="25"/>
      <c r="E294" s="25"/>
      <c r="F294" s="10"/>
      <c r="G294" s="10"/>
      <c r="H294" s="51"/>
      <c r="I294" s="51"/>
      <c r="J294" s="51"/>
      <c r="K294" s="51"/>
      <c r="L294" s="51"/>
      <c r="M294" s="46" t="str">
        <f>IFERROR(VLOOKUP(G294,' Moduly a inkrementy'!$B$3:$C$13,2,FALSE),"")</f>
        <v/>
      </c>
      <c r="N294" s="10"/>
      <c r="O294" s="10"/>
      <c r="P294" s="7"/>
    </row>
    <row r="295" spans="1:16" ht="15" x14ac:dyDescent="0.25">
      <c r="A295" s="23"/>
      <c r="B295" s="23"/>
      <c r="C295" s="25"/>
      <c r="D295" s="25"/>
      <c r="E295" s="25"/>
      <c r="F295" s="10"/>
      <c r="G295" s="10"/>
      <c r="H295" s="51"/>
      <c r="I295" s="51"/>
      <c r="J295" s="51"/>
      <c r="K295" s="51"/>
      <c r="L295" s="51"/>
      <c r="M295" s="46" t="str">
        <f>IFERROR(VLOOKUP(G295,' Moduly a inkrementy'!$B$3:$C$13,2,FALSE),"")</f>
        <v/>
      </c>
      <c r="N295" s="10"/>
      <c r="O295" s="10"/>
      <c r="P295" s="7"/>
    </row>
    <row r="296" spans="1:16" ht="15" x14ac:dyDescent="0.25">
      <c r="A296" s="23"/>
      <c r="B296" s="23"/>
      <c r="C296" s="25"/>
      <c r="D296" s="25"/>
      <c r="E296" s="25"/>
      <c r="F296" s="10"/>
      <c r="G296" s="10"/>
      <c r="H296" s="51"/>
      <c r="I296" s="51"/>
      <c r="J296" s="51"/>
      <c r="K296" s="51"/>
      <c r="L296" s="51"/>
      <c r="M296" s="46" t="str">
        <f>IFERROR(VLOOKUP(G296,' Moduly a inkrementy'!$B$3:$C$13,2,FALSE),"")</f>
        <v/>
      </c>
      <c r="N296" s="10"/>
      <c r="O296" s="10"/>
      <c r="P296" s="7"/>
    </row>
    <row r="297" spans="1:16" ht="15" x14ac:dyDescent="0.25">
      <c r="A297" s="23"/>
      <c r="B297" s="23"/>
      <c r="C297" s="25"/>
      <c r="D297" s="25"/>
      <c r="E297" s="25"/>
      <c r="F297" s="10"/>
      <c r="G297" s="10"/>
      <c r="H297" s="51"/>
      <c r="I297" s="51"/>
      <c r="J297" s="51"/>
      <c r="K297" s="51"/>
      <c r="L297" s="51"/>
      <c r="M297" s="46" t="str">
        <f>IFERROR(VLOOKUP(G297,' Moduly a inkrementy'!$B$3:$C$13,2,FALSE),"")</f>
        <v/>
      </c>
      <c r="N297" s="10"/>
      <c r="O297" s="10"/>
      <c r="P297" s="7"/>
    </row>
    <row r="298" spans="1:16" ht="15" x14ac:dyDescent="0.25">
      <c r="A298" s="23"/>
      <c r="B298" s="23"/>
      <c r="C298" s="25"/>
      <c r="D298" s="25"/>
      <c r="E298" s="25"/>
      <c r="F298" s="10"/>
      <c r="G298" s="10"/>
      <c r="H298" s="51"/>
      <c r="I298" s="51"/>
      <c r="J298" s="51"/>
      <c r="K298" s="51"/>
      <c r="L298" s="51"/>
      <c r="M298" s="46" t="str">
        <f>IFERROR(VLOOKUP(G298,' Moduly a inkrementy'!$B$3:$C$13,2,FALSE),"")</f>
        <v/>
      </c>
      <c r="N298" s="10"/>
      <c r="O298" s="10"/>
      <c r="P298" s="7"/>
    </row>
    <row r="299" spans="1:16" ht="15" x14ac:dyDescent="0.25">
      <c r="A299" s="23"/>
      <c r="B299" s="23"/>
      <c r="C299" s="25"/>
      <c r="D299" s="25"/>
      <c r="E299" s="25"/>
      <c r="F299" s="10"/>
      <c r="G299" s="10"/>
      <c r="H299" s="51"/>
      <c r="I299" s="51"/>
      <c r="J299" s="51"/>
      <c r="K299" s="51"/>
      <c r="L299" s="51"/>
      <c r="M299" s="46" t="str">
        <f>IFERROR(VLOOKUP(G299,' Moduly a inkrementy'!$B$3:$C$13,2,FALSE),"")</f>
        <v/>
      </c>
      <c r="N299" s="10"/>
      <c r="O299" s="10"/>
      <c r="P299" s="7"/>
    </row>
    <row r="300" spans="1:16" ht="25.5" x14ac:dyDescent="0.25">
      <c r="A300" s="23"/>
      <c r="B300" s="23" t="s">
        <v>21</v>
      </c>
      <c r="C300" s="25" t="s">
        <v>412</v>
      </c>
      <c r="D300" s="25" t="s">
        <v>23</v>
      </c>
      <c r="E300" s="25" t="s">
        <v>24</v>
      </c>
      <c r="F300" s="10" t="s">
        <v>25</v>
      </c>
      <c r="G300" s="10" t="s">
        <v>26</v>
      </c>
      <c r="H300" s="51"/>
      <c r="I300" s="51"/>
      <c r="J300" s="51"/>
      <c r="K300" s="51"/>
      <c r="L300" s="51"/>
      <c r="M300" s="46" t="str">
        <f>IFERROR(VLOOKUP(G300,' Moduly a inkrementy'!$B$3:$C$13,2,FALSE),"")</f>
        <v/>
      </c>
      <c r="N300" s="10"/>
      <c r="O300" s="10"/>
      <c r="P300" s="7"/>
    </row>
  </sheetData>
  <autoFilter ref="A2:O300" xr:uid="{00000000-0009-0000-0000-000001000000}"/>
  <mergeCells count="1">
    <mergeCell ref="A1:O1"/>
  </mergeCells>
  <phoneticPr fontId="9" type="noConversion"/>
  <dataValidations count="2">
    <dataValidation type="list" allowBlank="1" showInputMessage="1" showErrorMessage="1" sqref="H259:L1048576 G300:G1048576 G3:H112" xr:uid="{00000000-0002-0000-0100-000000000000}">
      <formula1>Moduly_2</formula1>
    </dataValidation>
    <dataValidation type="list" allowBlank="1" showInputMessage="1" showErrorMessage="1" sqref="B3:B300" xr:uid="{00000000-0002-0000-0100-000001000000}">
      <formula1>"Funkcna poziadavka, Ne-Funkcna poziadavka, Technicka poziadavka"</formula1>
    </dataValidation>
  </dataValidations>
  <pageMargins left="0.7" right="0.7" top="0.75" bottom="0.75" header="0.3" footer="0.3"/>
  <pageSetup paperSize="9" orientation="portrait" horizontalDpi="4294967293"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 Moduly a inkrementy'!$B$3:$B$13</xm:f>
          </x14:formula1>
          <xm:sqref>G117:G299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2:P17"/>
  <sheetViews>
    <sheetView workbookViewId="0">
      <selection activeCell="M4" sqref="M4"/>
    </sheetView>
  </sheetViews>
  <sheetFormatPr defaultColWidth="8.85546875" defaultRowHeight="12.75" x14ac:dyDescent="0.2"/>
  <cols>
    <col min="1" max="1" width="8.85546875" style="43"/>
    <col min="2" max="2" width="20.42578125" style="43" bestFit="1" customWidth="1"/>
    <col min="3" max="6" width="10.140625" style="43" customWidth="1"/>
    <col min="7" max="7" width="11" style="43" customWidth="1"/>
    <col min="8" max="9" width="8.85546875" style="43"/>
    <col min="10" max="10" width="13.85546875" style="43" customWidth="1"/>
    <col min="11" max="12" width="8.85546875" style="43"/>
    <col min="13" max="13" width="12.7109375" style="43" customWidth="1"/>
    <col min="14" max="14" width="8.85546875" style="43"/>
    <col min="15" max="15" width="11.7109375" style="43" customWidth="1"/>
    <col min="16" max="16" width="11.140625" style="43" customWidth="1"/>
    <col min="17" max="16384" width="8.85546875" style="43"/>
  </cols>
  <sheetData>
    <row r="2" spans="1:16" s="44" customFormat="1" ht="38.25" x14ac:dyDescent="0.2">
      <c r="A2" s="32" t="s">
        <v>37</v>
      </c>
      <c r="B2" s="33" t="s">
        <v>38</v>
      </c>
      <c r="C2" s="33" t="s">
        <v>39</v>
      </c>
      <c r="D2" s="33" t="s">
        <v>41</v>
      </c>
      <c r="E2" s="33" t="s">
        <v>42</v>
      </c>
      <c r="F2" s="33" t="s">
        <v>43</v>
      </c>
      <c r="G2" s="33" t="s">
        <v>44</v>
      </c>
      <c r="J2" s="45" t="s">
        <v>75</v>
      </c>
      <c r="K2" s="45" t="s">
        <v>76</v>
      </c>
      <c r="L2" s="45" t="s">
        <v>77</v>
      </c>
      <c r="M2" s="45" t="s">
        <v>78</v>
      </c>
      <c r="N2" s="45" t="s">
        <v>79</v>
      </c>
      <c r="O2" s="45" t="s">
        <v>40</v>
      </c>
      <c r="P2" s="45" t="s">
        <v>80</v>
      </c>
    </row>
    <row r="3" spans="1:16" ht="25.5" x14ac:dyDescent="0.2">
      <c r="A3" s="34" t="s">
        <v>45</v>
      </c>
      <c r="B3" s="52" t="s">
        <v>84</v>
      </c>
      <c r="C3" s="35" t="s">
        <v>46</v>
      </c>
      <c r="D3" s="36">
        <v>0.05</v>
      </c>
      <c r="E3" s="36">
        <v>0.1</v>
      </c>
      <c r="F3" s="36">
        <v>0.08</v>
      </c>
      <c r="G3" s="37">
        <v>2</v>
      </c>
      <c r="J3" s="38" t="s">
        <v>46</v>
      </c>
      <c r="K3" s="39">
        <v>45962</v>
      </c>
      <c r="L3" s="40">
        <f t="shared" ref="L3:L17" si="0">IF(ISBLANK(K3),"",YEAR(K3))</f>
        <v>2025</v>
      </c>
      <c r="M3" s="39">
        <v>46691</v>
      </c>
      <c r="N3" s="41">
        <f>IF(ISBLANK(K3),"",ROUND((M3-K3+1)/30,0))</f>
        <v>24</v>
      </c>
      <c r="O3" s="40">
        <f>IF(ISBLANK(K3),"",ROUNDUP(((M3+1)-MIN($K$3:$K$17))/365,))</f>
        <v>2</v>
      </c>
      <c r="P3" s="40">
        <f>IF(ISBLANK(K3),"",ROUND((M3-$K$3+1)/30,0))</f>
        <v>24</v>
      </c>
    </row>
    <row r="4" spans="1:16" ht="38.25" x14ac:dyDescent="0.2">
      <c r="A4" s="34" t="s">
        <v>47</v>
      </c>
      <c r="B4" s="52" t="s">
        <v>85</v>
      </c>
      <c r="C4" s="35" t="s">
        <v>46</v>
      </c>
      <c r="D4" s="36">
        <v>0.05</v>
      </c>
      <c r="E4" s="36">
        <v>0.05</v>
      </c>
      <c r="F4" s="36">
        <v>7.0000000000000007E-2</v>
      </c>
      <c r="G4" s="37">
        <v>2</v>
      </c>
      <c r="J4" s="38" t="s">
        <v>48</v>
      </c>
      <c r="K4" s="39"/>
      <c r="L4" s="40" t="str">
        <f t="shared" si="0"/>
        <v/>
      </c>
      <c r="M4" s="39"/>
      <c r="N4" s="41" t="str">
        <f t="shared" ref="N4:N17" si="1">IF(ISBLANK(K4),"",ROUND((M4-K4+1)/30,0))</f>
        <v/>
      </c>
      <c r="O4" s="40" t="str">
        <f>IF(ISBLANK(K4),"",ROUNDUP(((M4+1)-MIN($K$3:$K$17))/365,))</f>
        <v/>
      </c>
      <c r="P4" s="40" t="str">
        <f t="shared" ref="P4:P17" si="2">IF(ISBLANK(K4),"",ROUND((M4-$K$3+1)/30,0))</f>
        <v/>
      </c>
    </row>
    <row r="5" spans="1:16" ht="38.25" x14ac:dyDescent="0.2">
      <c r="A5" s="34" t="s">
        <v>49</v>
      </c>
      <c r="B5" s="52" t="s">
        <v>86</v>
      </c>
      <c r="C5" s="35" t="s">
        <v>46</v>
      </c>
      <c r="D5" s="36">
        <v>0.05</v>
      </c>
      <c r="E5" s="36">
        <v>0.08</v>
      </c>
      <c r="F5" s="36">
        <v>0.05</v>
      </c>
      <c r="G5" s="37">
        <v>2</v>
      </c>
      <c r="J5" s="38" t="s">
        <v>62</v>
      </c>
      <c r="K5" s="39"/>
      <c r="L5" s="40" t="str">
        <f t="shared" si="0"/>
        <v/>
      </c>
      <c r="M5" s="39"/>
      <c r="N5" s="41" t="str">
        <f t="shared" si="1"/>
        <v/>
      </c>
      <c r="O5" s="40" t="str">
        <f>IF(ISBLANK(K5),"",ROUNDUP(((M5+1)-MIN($K$3:$K$17))/365,))</f>
        <v/>
      </c>
      <c r="P5" s="40" t="str">
        <f t="shared" si="2"/>
        <v/>
      </c>
    </row>
    <row r="6" spans="1:16" ht="25.5" x14ac:dyDescent="0.2">
      <c r="A6" s="34" t="s">
        <v>50</v>
      </c>
      <c r="B6" s="52" t="s">
        <v>87</v>
      </c>
      <c r="C6" s="35" t="s">
        <v>46</v>
      </c>
      <c r="D6" s="36">
        <v>0.05</v>
      </c>
      <c r="E6" s="36">
        <v>0.08</v>
      </c>
      <c r="F6" s="36">
        <v>0.05</v>
      </c>
      <c r="G6" s="37">
        <v>2</v>
      </c>
      <c r="J6" s="38" t="s">
        <v>63</v>
      </c>
      <c r="K6" s="42"/>
      <c r="L6" s="40" t="str">
        <f t="shared" si="0"/>
        <v/>
      </c>
      <c r="M6" s="42"/>
      <c r="N6" s="41" t="str">
        <f t="shared" si="1"/>
        <v/>
      </c>
      <c r="O6" s="40" t="str">
        <f>IF(ISBLANK(K6),"",ROUNDUP(((M6+1)-MIN($B$2:$B$13))/365,))</f>
        <v/>
      </c>
      <c r="P6" s="40" t="str">
        <f t="shared" si="2"/>
        <v/>
      </c>
    </row>
    <row r="7" spans="1:16" ht="51" x14ac:dyDescent="0.2">
      <c r="A7" s="34" t="s">
        <v>51</v>
      </c>
      <c r="B7" s="52" t="s">
        <v>88</v>
      </c>
      <c r="C7" s="35" t="s">
        <v>46</v>
      </c>
      <c r="D7" s="36">
        <v>0.05</v>
      </c>
      <c r="E7" s="36">
        <v>0.08</v>
      </c>
      <c r="F7" s="36">
        <v>0.05</v>
      </c>
      <c r="G7" s="37">
        <v>2</v>
      </c>
      <c r="J7" s="38" t="s">
        <v>64</v>
      </c>
      <c r="K7" s="42"/>
      <c r="L7" s="40" t="str">
        <f t="shared" si="0"/>
        <v/>
      </c>
      <c r="M7" s="42"/>
      <c r="N7" s="41" t="str">
        <f t="shared" si="1"/>
        <v/>
      </c>
      <c r="O7" s="40" t="str">
        <f>IF(ISBLANK(K7),"",ROUNDUP(((M7+1)-MIN($B$2:$B$13))/365,))</f>
        <v/>
      </c>
      <c r="P7" s="40" t="str">
        <f t="shared" si="2"/>
        <v/>
      </c>
    </row>
    <row r="8" spans="1:16" ht="38.25" x14ac:dyDescent="0.2">
      <c r="A8" s="34" t="s">
        <v>52</v>
      </c>
      <c r="B8" s="52" t="s">
        <v>89</v>
      </c>
      <c r="C8" s="35" t="s">
        <v>46</v>
      </c>
      <c r="D8" s="36">
        <v>0.05</v>
      </c>
      <c r="E8" s="36">
        <v>0.08</v>
      </c>
      <c r="F8" s="36">
        <v>0.05</v>
      </c>
      <c r="G8" s="37">
        <v>2</v>
      </c>
      <c r="J8" s="38" t="s">
        <v>65</v>
      </c>
      <c r="K8" s="42"/>
      <c r="L8" s="40" t="str">
        <f t="shared" si="0"/>
        <v/>
      </c>
      <c r="M8" s="42"/>
      <c r="N8" s="41" t="str">
        <f t="shared" si="1"/>
        <v/>
      </c>
      <c r="O8" s="40" t="str">
        <f>IF(ISBLANK(K8),"",ROUNDUP(((M8+1)-MIN($B$2:$B$13))/365,))</f>
        <v/>
      </c>
      <c r="P8" s="40" t="str">
        <f t="shared" si="2"/>
        <v/>
      </c>
    </row>
    <row r="9" spans="1:16" x14ac:dyDescent="0.2">
      <c r="A9" s="34" t="s">
        <v>53</v>
      </c>
      <c r="B9" s="52" t="s">
        <v>92</v>
      </c>
      <c r="C9" s="35" t="s">
        <v>46</v>
      </c>
      <c r="D9" s="36">
        <v>0.05</v>
      </c>
      <c r="E9" s="36">
        <v>0.08</v>
      </c>
      <c r="F9" s="36">
        <v>0.05</v>
      </c>
      <c r="G9" s="37">
        <v>2</v>
      </c>
      <c r="J9" s="38" t="s">
        <v>66</v>
      </c>
      <c r="K9" s="42"/>
      <c r="L9" s="40" t="str">
        <f t="shared" si="0"/>
        <v/>
      </c>
      <c r="M9" s="42"/>
      <c r="N9" s="41" t="str">
        <f t="shared" si="1"/>
        <v/>
      </c>
      <c r="O9" s="40" t="str">
        <f>IF(ISBLANK(K9),"",ROUNDUP(((M9+1)-MIN($B$2:$B$13))/365,))</f>
        <v/>
      </c>
      <c r="P9" s="40" t="str">
        <f t="shared" si="2"/>
        <v/>
      </c>
    </row>
    <row r="10" spans="1:16" x14ac:dyDescent="0.2">
      <c r="A10" s="34" t="s">
        <v>54</v>
      </c>
      <c r="B10" s="52" t="s">
        <v>93</v>
      </c>
      <c r="C10" s="35" t="s">
        <v>46</v>
      </c>
      <c r="D10" s="36">
        <v>0.05</v>
      </c>
      <c r="E10" s="36">
        <v>0.08</v>
      </c>
      <c r="F10" s="36">
        <v>0.05</v>
      </c>
      <c r="G10" s="37">
        <v>2</v>
      </c>
      <c r="J10" s="38" t="s">
        <v>67</v>
      </c>
      <c r="K10" s="42"/>
      <c r="L10" s="40" t="str">
        <f t="shared" si="0"/>
        <v/>
      </c>
      <c r="M10" s="42"/>
      <c r="N10" s="41" t="str">
        <f t="shared" si="1"/>
        <v/>
      </c>
      <c r="O10" s="40" t="str">
        <f>IF(ISBLANK(K10),"",ROUNDUP(((M10+1)-MIN($B$2:$B$13))/365,))</f>
        <v/>
      </c>
      <c r="P10" s="40" t="str">
        <f t="shared" si="2"/>
        <v/>
      </c>
    </row>
    <row r="11" spans="1:16" x14ac:dyDescent="0.2">
      <c r="A11" s="34" t="s">
        <v>55</v>
      </c>
      <c r="B11" s="52" t="s">
        <v>94</v>
      </c>
      <c r="C11" s="35" t="s">
        <v>46</v>
      </c>
      <c r="D11" s="36">
        <v>0.05</v>
      </c>
      <c r="E11" s="36">
        <v>0.08</v>
      </c>
      <c r="F11" s="36">
        <v>0.05</v>
      </c>
      <c r="G11" s="37">
        <v>2</v>
      </c>
      <c r="J11" s="38" t="s">
        <v>68</v>
      </c>
      <c r="K11" s="42"/>
      <c r="L11" s="40" t="str">
        <f t="shared" si="0"/>
        <v/>
      </c>
      <c r="M11" s="42"/>
      <c r="N11" s="41" t="str">
        <f t="shared" si="1"/>
        <v/>
      </c>
      <c r="O11" s="40" t="str">
        <f>IF(ISBLANK(K11),"",ROUNDUP(((M11+1)-MIN($B$2:$B$13))/365,))</f>
        <v/>
      </c>
      <c r="P11" s="40" t="str">
        <f t="shared" si="2"/>
        <v/>
      </c>
    </row>
    <row r="12" spans="1:16" x14ac:dyDescent="0.2">
      <c r="A12" s="34" t="s">
        <v>56</v>
      </c>
      <c r="B12" s="52" t="s">
        <v>95</v>
      </c>
      <c r="C12" s="35" t="s">
        <v>46</v>
      </c>
      <c r="D12" s="36">
        <v>0.05</v>
      </c>
      <c r="E12" s="36">
        <v>0.08</v>
      </c>
      <c r="F12" s="36">
        <v>0.05</v>
      </c>
      <c r="G12" s="37">
        <v>2</v>
      </c>
      <c r="J12" s="38" t="s">
        <v>69</v>
      </c>
      <c r="K12" s="42"/>
      <c r="L12" s="40" t="str">
        <f t="shared" si="0"/>
        <v/>
      </c>
      <c r="M12" s="42"/>
      <c r="N12" s="41" t="str">
        <f t="shared" si="1"/>
        <v/>
      </c>
      <c r="O12" s="40" t="str">
        <f>IF(ISBLANK(K12),"",ROUNDUP(((M12+1)-MIN($B$2:$B$13))/365,))</f>
        <v/>
      </c>
      <c r="P12" s="40" t="str">
        <f t="shared" si="2"/>
        <v/>
      </c>
    </row>
    <row r="13" spans="1:16" ht="38.25" x14ac:dyDescent="0.2">
      <c r="A13" s="34" t="s">
        <v>57</v>
      </c>
      <c r="B13" s="52" t="s">
        <v>96</v>
      </c>
      <c r="C13" s="35" t="s">
        <v>46</v>
      </c>
      <c r="D13" s="36">
        <v>0.05</v>
      </c>
      <c r="E13" s="36">
        <v>0.08</v>
      </c>
      <c r="F13" s="36">
        <v>0.05</v>
      </c>
      <c r="G13" s="37">
        <v>2</v>
      </c>
      <c r="J13" s="38" t="s">
        <v>70</v>
      </c>
      <c r="K13" s="42"/>
      <c r="L13" s="40" t="str">
        <f t="shared" si="0"/>
        <v/>
      </c>
      <c r="M13" s="42"/>
      <c r="N13" s="41" t="str">
        <f t="shared" si="1"/>
        <v/>
      </c>
      <c r="O13" s="40" t="str">
        <f>IF(ISBLANK(K13),"",ROUNDUP(((M13+1)-MIN($B$2:$B$13))/365,))</f>
        <v/>
      </c>
      <c r="P13" s="40" t="str">
        <f t="shared" si="2"/>
        <v/>
      </c>
    </row>
    <row r="14" spans="1:16" x14ac:dyDescent="0.2">
      <c r="A14" s="34" t="s">
        <v>58</v>
      </c>
      <c r="J14" s="38" t="s">
        <v>71</v>
      </c>
      <c r="K14" s="42"/>
      <c r="L14" s="40" t="str">
        <f t="shared" si="0"/>
        <v/>
      </c>
      <c r="M14" s="42"/>
      <c r="N14" s="41" t="str">
        <f t="shared" si="1"/>
        <v/>
      </c>
      <c r="O14" s="40" t="str">
        <f>IF(ISBLANK(K14),"",ROUNDUP(((M14+1)-MIN($B$2:$B$13))/365,))</f>
        <v/>
      </c>
      <c r="P14" s="40" t="str">
        <f t="shared" si="2"/>
        <v/>
      </c>
    </row>
    <row r="15" spans="1:16" x14ac:dyDescent="0.2">
      <c r="A15" s="34" t="s">
        <v>59</v>
      </c>
      <c r="J15" s="38" t="s">
        <v>72</v>
      </c>
      <c r="K15" s="42"/>
      <c r="L15" s="40" t="str">
        <f t="shared" si="0"/>
        <v/>
      </c>
      <c r="M15" s="42"/>
      <c r="N15" s="41" t="str">
        <f t="shared" si="1"/>
        <v/>
      </c>
      <c r="O15" s="40" t="str">
        <f>IF(ISBLANK(K15),"",ROUNDUP(((M15+1)-MIN($B$2:$B$13))/365,))</f>
        <v/>
      </c>
      <c r="P15" s="40" t="str">
        <f t="shared" si="2"/>
        <v/>
      </c>
    </row>
    <row r="16" spans="1:16" x14ac:dyDescent="0.2">
      <c r="A16" s="34" t="s">
        <v>60</v>
      </c>
      <c r="J16" s="38" t="s">
        <v>73</v>
      </c>
      <c r="K16" s="42"/>
      <c r="L16" s="40" t="str">
        <f t="shared" si="0"/>
        <v/>
      </c>
      <c r="M16" s="42"/>
      <c r="N16" s="41" t="str">
        <f t="shared" si="1"/>
        <v/>
      </c>
      <c r="O16" s="40" t="str">
        <f>IF(ISBLANK(K16),"",ROUNDUP(((M16+1)-MIN($B$2:$B$13))/365,))</f>
        <v/>
      </c>
      <c r="P16" s="40" t="str">
        <f t="shared" si="2"/>
        <v/>
      </c>
    </row>
    <row r="17" spans="1:16" x14ac:dyDescent="0.2">
      <c r="A17" s="34" t="s">
        <v>61</v>
      </c>
      <c r="J17" s="38" t="s">
        <v>74</v>
      </c>
      <c r="K17" s="42"/>
      <c r="L17" s="40" t="str">
        <f t="shared" si="0"/>
        <v/>
      </c>
      <c r="M17" s="42"/>
      <c r="N17" s="41" t="str">
        <f t="shared" si="1"/>
        <v/>
      </c>
      <c r="O17" s="40" t="str">
        <f>IF(ISBLANK(K17),"",ROUNDUP(((M17+1)-MIN($B$2:$B$13))/365,))</f>
        <v/>
      </c>
      <c r="P17" s="40" t="str">
        <f t="shared" si="2"/>
        <v/>
      </c>
    </row>
  </sheetData>
  <phoneticPr fontId="9" type="noConversion"/>
  <conditionalFormatting sqref="D3:D13">
    <cfRule type="cellIs" dxfId="0" priority="1" operator="greaterThan">
      <formula>0.1</formula>
    </cfRule>
  </conditionalFormatting>
  <dataValidations count="2">
    <dataValidation type="date" allowBlank="1" showInputMessage="1" showErrorMessage="1" sqref="K3:K17 M3:M17" xr:uid="{00000000-0002-0000-0200-000001000000}">
      <formula1>36526</formula1>
      <formula2>55153</formula2>
    </dataValidation>
    <dataValidation type="list" allowBlank="1" showInputMessage="1" showErrorMessage="1" sqref="C3:C13" xr:uid="{00000000-0002-0000-0200-000000000000}">
      <formula1>$J$3:$J$17</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830781B7C096A4AAD76133E776DCDF6" ma:contentTypeVersion="12" ma:contentTypeDescription="Umožňuje vytvoriť nový dokument." ma:contentTypeScope="" ma:versionID="c2f50eff79901e4b9b227d847194af11">
  <xsd:schema xmlns:xsd="http://www.w3.org/2001/XMLSchema" xmlns:xs="http://www.w3.org/2001/XMLSchema" xmlns:p="http://schemas.microsoft.com/office/2006/metadata/properties" xmlns:ns2="7320e292-a949-48d3-9f51-267bc5ed0406" xmlns:ns3="95551a1d-60dc-425d-a73d-70b30a0c3ac2" targetNamespace="http://schemas.microsoft.com/office/2006/metadata/properties" ma:root="true" ma:fieldsID="bf1d10f1d6b3033a33e27b6b8cf7e1d6" ns2:_="" ns3:_="">
    <xsd:import namespace="7320e292-a949-48d3-9f51-267bc5ed0406"/>
    <xsd:import namespace="95551a1d-60dc-425d-a73d-70b30a0c3ac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20e292-a949-48d3-9f51-267bc5ed04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Značky obrázka" ma:readOnly="false" ma:fieldId="{5cf76f15-5ced-4ddc-b409-7134ff3c332f}" ma:taxonomyMulti="true" ma:sspId="823deb3c-b9f3-4fad-b534-fe0741e7144a"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5551a1d-60dc-425d-a73d-70b30a0c3ac2" elementFormDefault="qualified">
    <xsd:import namespace="http://schemas.microsoft.com/office/2006/documentManagement/types"/>
    <xsd:import namespace="http://schemas.microsoft.com/office/infopath/2007/PartnerControls"/>
    <xsd:element name="SharedWithUsers" ma:index="11"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Zdieľané s podrobnosťami" ma:internalName="SharedWithDetails" ma:readOnly="true">
      <xsd:simpleType>
        <xsd:restriction base="dms:Note">
          <xsd:maxLength value="255"/>
        </xsd:restriction>
      </xsd:simpleType>
    </xsd:element>
    <xsd:element name="TaxCatchAll" ma:index="15" nillable="true" ma:displayName="Taxonomy Catch All Column" ma:hidden="true" ma:list="{265a1e2c-2b0a-427b-9f6c-5c2e8879dc5d}" ma:internalName="TaxCatchAll" ma:showField="CatchAllData" ma:web="95551a1d-60dc-425d-a73d-70b30a0c3a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320e292-a949-48d3-9f51-267bc5ed0406">
      <Terms xmlns="http://schemas.microsoft.com/office/infopath/2007/PartnerControls"/>
    </lcf76f155ced4ddcb4097134ff3c332f>
    <TaxCatchAll xmlns="95551a1d-60dc-425d-a73d-70b30a0c3ac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53D121-0A05-4833-9318-CF019688E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20e292-a949-48d3-9f51-267bc5ed0406"/>
    <ds:schemaRef ds:uri="95551a1d-60dc-425d-a73d-70b30a0c3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A1BF5D-CBDE-4770-924B-196E7429D38C}">
  <ds:schemaRefs>
    <ds:schemaRef ds:uri="http://purl.org/dc/terms/"/>
    <ds:schemaRef ds:uri="7320e292-a949-48d3-9f51-267bc5ed0406"/>
    <ds:schemaRef ds:uri="http://schemas.microsoft.com/office/2006/metadata/properties"/>
    <ds:schemaRef ds:uri="http://purl.org/dc/dcmitype/"/>
    <ds:schemaRef ds:uri="http://schemas.microsoft.com/office/2006/documentManagement/types"/>
    <ds:schemaRef ds:uri="95551a1d-60dc-425d-a73d-70b30a0c3ac2"/>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D361F49A-D5E9-4F71-AD94-62FA58CB9D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Úvod</vt:lpstr>
      <vt:lpstr>KATALOG_POZIADAVKY</vt:lpstr>
      <vt:lpstr> Moduly a inkrementy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PS</dc:creator>
  <cp:keywords/>
  <dc:description/>
  <cp:lastModifiedBy>V Stromcek</cp:lastModifiedBy>
  <cp:revision/>
  <dcterms:created xsi:type="dcterms:W3CDTF">2015-01-29T13:50:20Z</dcterms:created>
  <dcterms:modified xsi:type="dcterms:W3CDTF">2024-11-13T12:18:11Z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0x0101001830781B7C096A4AAD76133E776DCDF6</vt:lpwstr>
  </property>
  <property fmtid="{D5CDD505-2E9C-101B-9397-08002B2CF9AE}" pid="3" name="MediaServiceImageTags">
    <vt:lpwstr/>
  </property>
</Properties>
</file>